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CAPS\"/>
    </mc:Choice>
  </mc:AlternateContent>
  <xr:revisionPtr revIDLastSave="0" documentId="13_ncr:1_{3C133D50-4221-4353-AC88-687E50826717}" xr6:coauthVersionLast="47" xr6:coauthVersionMax="47" xr10:uidLastSave="{00000000-0000-0000-0000-000000000000}"/>
  <bookViews>
    <workbookView showSheetTabs="0" xWindow="-120" yWindow="-120" windowWidth="29040" windowHeight="15720" tabRatio="763" activeTab="12" xr2:uid="{93B8F931-826A-4CF3-AF33-6392390C816B}"/>
  </bookViews>
  <sheets>
    <sheet name="PP VS PE" sheetId="4" r:id="rId1"/>
    <sheet name="CAPSULES VIDEO" sheetId="3" r:id="rId2"/>
    <sheet name="CYCLE" sheetId="33" r:id="rId3"/>
    <sheet name="CYCLE X" sheetId="34" state="hidden" r:id="rId4"/>
    <sheet name="DATA LIST" sheetId="43" r:id="rId5"/>
    <sheet name="ACC RH A " sheetId="45" r:id="rId6"/>
    <sheet name="ACC RH B" sheetId="46" r:id="rId7"/>
    <sheet name="ACC RH C" sheetId="48" r:id="rId8"/>
    <sheet name="ACC RH D" sheetId="49" r:id="rId9"/>
    <sheet name="ACC RH E" sheetId="50" r:id="rId10"/>
    <sheet name="ACC RH F" sheetId="51" r:id="rId11"/>
    <sheet name="ACC RH G" sheetId="52" r:id="rId12"/>
    <sheet name="ACC RH" sheetId="54" r:id="rId13"/>
    <sheet name="MENU" sheetId="36" r:id="rId14"/>
    <sheet name="CQP " sheetId="55" r:id="rId15"/>
    <sheet name="Prog formation CQP" sheetId="38" state="hidden" r:id="rId16"/>
    <sheet name="CMP" sheetId="39" state="hidden" r:id="rId17"/>
    <sheet name="YOUTUBE" sheetId="53" r:id="rId18"/>
    <sheet name="Feuil6" sheetId="47" state="hidden" r:id="rId19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3" i="43" l="1"/>
  <c r="H274" i="43"/>
  <c r="H88" i="43"/>
  <c r="H89" i="43"/>
  <c r="C4" i="45"/>
  <c r="D4" i="45"/>
  <c r="E4" i="45"/>
  <c r="F4" i="45"/>
  <c r="G4" i="45"/>
  <c r="H4" i="45"/>
  <c r="I4" i="45"/>
  <c r="J4" i="45"/>
  <c r="K4" i="45"/>
  <c r="L4" i="45"/>
  <c r="M4" i="45"/>
  <c r="N4" i="45"/>
  <c r="O4" i="45"/>
  <c r="P4" i="45"/>
  <c r="Q4" i="45"/>
  <c r="R4" i="45"/>
  <c r="S4" i="45"/>
  <c r="T4" i="45"/>
  <c r="U4" i="45"/>
  <c r="V4" i="45"/>
  <c r="W4" i="45"/>
  <c r="X4" i="45"/>
  <c r="Y4" i="45"/>
  <c r="Z4" i="45"/>
  <c r="AA4" i="45"/>
  <c r="AB4" i="45"/>
  <c r="AC4" i="45"/>
  <c r="AD4" i="45"/>
  <c r="AE4" i="45"/>
  <c r="AH4" i="45"/>
  <c r="AG4" i="45"/>
  <c r="AF4" i="45"/>
  <c r="AI4" i="45"/>
  <c r="H52" i="43"/>
  <c r="H195" i="43" l="1"/>
  <c r="H199" i="43"/>
  <c r="AB4" i="48"/>
  <c r="AA4" i="48"/>
  <c r="H127" i="43"/>
  <c r="AH4" i="50"/>
  <c r="AG4" i="50"/>
  <c r="H367" i="43"/>
  <c r="H194" i="43"/>
  <c r="U4" i="46"/>
  <c r="H233" i="43"/>
  <c r="H130" i="43"/>
  <c r="H366" i="43"/>
  <c r="H246" i="43"/>
  <c r="Q4" i="46"/>
  <c r="H173" i="43"/>
  <c r="H191" i="43"/>
  <c r="H190" i="43"/>
  <c r="H255" i="43"/>
  <c r="H124" i="43"/>
  <c r="H38" i="43"/>
  <c r="H223" i="43"/>
  <c r="H224" i="43"/>
  <c r="H254" i="43"/>
  <c r="H253" i="43"/>
  <c r="H365" i="43"/>
  <c r="AF4" i="50"/>
  <c r="H58" i="43"/>
  <c r="H59" i="43"/>
  <c r="H314" i="43"/>
  <c r="H282" i="43"/>
  <c r="H392" i="43"/>
  <c r="H182" i="43"/>
  <c r="H250" i="43"/>
  <c r="H402" i="43"/>
  <c r="H322" i="43"/>
  <c r="AR4" i="49"/>
  <c r="AQ4" i="49"/>
  <c r="H321" i="43"/>
  <c r="AP4" i="49"/>
  <c r="R4" i="49"/>
  <c r="S4" i="49"/>
  <c r="T4" i="49"/>
  <c r="U4" i="49"/>
  <c r="V4" i="49"/>
  <c r="W4" i="49"/>
  <c r="X4" i="49"/>
  <c r="Y4" i="49"/>
  <c r="Z4" i="49"/>
  <c r="AA4" i="49"/>
  <c r="AB4" i="49"/>
  <c r="AC4" i="49"/>
  <c r="AD4" i="49"/>
  <c r="AE4" i="49"/>
  <c r="AF4" i="49"/>
  <c r="AG4" i="49"/>
  <c r="AH4" i="49"/>
  <c r="AI4" i="49"/>
  <c r="AJ4" i="49"/>
  <c r="AK4" i="49"/>
  <c r="AL4" i="49"/>
  <c r="AM4" i="49"/>
  <c r="AN4" i="49"/>
  <c r="AO4" i="49"/>
  <c r="H313" i="43"/>
  <c r="H312" i="43"/>
  <c r="H311" i="43"/>
  <c r="P4" i="49"/>
  <c r="H310" i="43"/>
  <c r="H296" i="43"/>
  <c r="H267" i="43"/>
  <c r="CC2" i="34" l="1"/>
  <c r="CB2" i="34"/>
  <c r="AE4" i="50"/>
  <c r="J4" i="51"/>
  <c r="H393" i="43"/>
  <c r="H394" i="43"/>
  <c r="H395" i="43"/>
  <c r="H396" i="43"/>
  <c r="H397" i="43"/>
  <c r="H398" i="43"/>
  <c r="H399" i="43"/>
  <c r="H401" i="43"/>
  <c r="H400" i="43"/>
  <c r="H384" i="43"/>
  <c r="H385" i="43"/>
  <c r="H386" i="43"/>
  <c r="H387" i="43"/>
  <c r="H388" i="43"/>
  <c r="H389" i="43"/>
  <c r="H390" i="43"/>
  <c r="H391" i="43"/>
  <c r="D8" i="52"/>
  <c r="E9" i="52"/>
  <c r="F8" i="52"/>
  <c r="G8" i="52"/>
  <c r="H8" i="52"/>
  <c r="I8" i="52"/>
  <c r="J8" i="52"/>
  <c r="K8" i="52"/>
  <c r="L8" i="52"/>
  <c r="M8" i="52"/>
  <c r="N8" i="52"/>
  <c r="O8" i="52"/>
  <c r="P8" i="52"/>
  <c r="Q8" i="52"/>
  <c r="E10" i="52"/>
  <c r="E8" i="52"/>
  <c r="C8" i="52"/>
  <c r="FH2" i="34"/>
  <c r="FG2" i="34"/>
  <c r="FF2" i="34"/>
  <c r="FE2" i="34"/>
  <c r="R4" i="52" s="1"/>
  <c r="FD2" i="34"/>
  <c r="Q4" i="52" s="1"/>
  <c r="FC2" i="34"/>
  <c r="P4" i="52" s="1"/>
  <c r="FB2" i="34"/>
  <c r="O4" i="52" s="1"/>
  <c r="FA2" i="34"/>
  <c r="N4" i="52" s="1"/>
  <c r="EZ2" i="34"/>
  <c r="M4" i="52" s="1"/>
  <c r="EY2" i="34"/>
  <c r="L4" i="52" s="1"/>
  <c r="EX2" i="34"/>
  <c r="K4" i="52" s="1"/>
  <c r="EW2" i="34"/>
  <c r="J4" i="52" s="1"/>
  <c r="EV2" i="34"/>
  <c r="I4" i="52" s="1"/>
  <c r="EU2" i="34"/>
  <c r="H4" i="52" s="1"/>
  <c r="ET2" i="34"/>
  <c r="G4" i="52" s="1"/>
  <c r="ES2" i="34"/>
  <c r="F4" i="52" s="1"/>
  <c r="ER2" i="34"/>
  <c r="E4" i="52" s="1"/>
  <c r="EQ2" i="34"/>
  <c r="D4" i="52" s="1"/>
  <c r="EP2" i="34"/>
  <c r="C4" i="52" s="1"/>
  <c r="H294" i="43"/>
  <c r="H22" i="52" l="1"/>
  <c r="I22" i="52" s="1"/>
  <c r="M22" i="52"/>
  <c r="H288" i="43"/>
  <c r="H287" i="43"/>
  <c r="H355" i="43"/>
  <c r="H284" i="43"/>
  <c r="H266" i="43"/>
  <c r="Y4" i="48"/>
  <c r="H54" i="43"/>
  <c r="H84" i="43"/>
  <c r="H137" i="43"/>
  <c r="H285" i="43"/>
  <c r="H286" i="43"/>
  <c r="H381" i="43"/>
  <c r="H380" i="43"/>
  <c r="H379" i="43"/>
  <c r="H378" i="43"/>
  <c r="H377" i="43"/>
  <c r="H376" i="43"/>
  <c r="H375" i="43"/>
  <c r="H373" i="43"/>
  <c r="H374" i="43"/>
  <c r="H372" i="43"/>
  <c r="D4" i="51"/>
  <c r="I24" i="51"/>
  <c r="I26" i="51"/>
  <c r="I28" i="51"/>
  <c r="I30" i="51"/>
  <c r="I32" i="51"/>
  <c r="I34" i="51"/>
  <c r="I36" i="51"/>
  <c r="I22" i="51"/>
  <c r="R4" i="51"/>
  <c r="Q4" i="51"/>
  <c r="P4" i="51"/>
  <c r="O4" i="51"/>
  <c r="N4" i="51"/>
  <c r="M4" i="51"/>
  <c r="L4" i="51"/>
  <c r="K4" i="51"/>
  <c r="I4" i="51"/>
  <c r="H4" i="51"/>
  <c r="G4" i="51"/>
  <c r="F4" i="51"/>
  <c r="E4" i="51"/>
  <c r="C4" i="51"/>
  <c r="H371" i="43"/>
  <c r="H370" i="43"/>
  <c r="H369" i="43"/>
  <c r="H368" i="43"/>
  <c r="EN2" i="34"/>
  <c r="EM2" i="34"/>
  <c r="EL2" i="34"/>
  <c r="EK2" i="34"/>
  <c r="EJ2" i="34"/>
  <c r="EI2" i="34"/>
  <c r="EH2" i="34"/>
  <c r="EG2" i="34"/>
  <c r="EF2" i="34"/>
  <c r="I37" i="52"/>
  <c r="H36" i="52"/>
  <c r="I36" i="52" s="1"/>
  <c r="I35" i="52"/>
  <c r="H34" i="52"/>
  <c r="I34" i="52" s="1"/>
  <c r="I33" i="52"/>
  <c r="H32" i="52"/>
  <c r="I32" i="52" s="1"/>
  <c r="I31" i="52"/>
  <c r="M30" i="52"/>
  <c r="N30" i="52" s="1"/>
  <c r="H30" i="52"/>
  <c r="I30" i="52" s="1"/>
  <c r="I29" i="52"/>
  <c r="H28" i="52"/>
  <c r="I28" i="52" s="1"/>
  <c r="I27" i="52"/>
  <c r="H26" i="52"/>
  <c r="I26" i="52" s="1"/>
  <c r="I25" i="52"/>
  <c r="H24" i="52"/>
  <c r="I24" i="52" s="1"/>
  <c r="I23" i="52"/>
  <c r="AB4" i="52"/>
  <c r="W4" i="52"/>
  <c r="V4" i="52"/>
  <c r="U4" i="52"/>
  <c r="T4" i="52"/>
  <c r="S4" i="52"/>
  <c r="M36" i="52" s="1"/>
  <c r="N36" i="52" s="1"/>
  <c r="H35" i="51"/>
  <c r="I35" i="51" s="1"/>
  <c r="H33" i="51"/>
  <c r="I33" i="51" s="1"/>
  <c r="H31" i="51"/>
  <c r="I31" i="51" s="1"/>
  <c r="H29" i="51"/>
  <c r="I29" i="51" s="1"/>
  <c r="H27" i="51"/>
  <c r="I27" i="51" s="1"/>
  <c r="H25" i="51"/>
  <c r="I25" i="51" s="1"/>
  <c r="AB4" i="51"/>
  <c r="W4" i="51"/>
  <c r="V4" i="51"/>
  <c r="U4" i="51"/>
  <c r="T4" i="51"/>
  <c r="S4" i="51"/>
  <c r="I36" i="50"/>
  <c r="I34" i="50"/>
  <c r="I32" i="50"/>
  <c r="I30" i="50"/>
  <c r="I28" i="50"/>
  <c r="I26" i="50"/>
  <c r="I24" i="50"/>
  <c r="I22" i="50"/>
  <c r="I39" i="49"/>
  <c r="I37" i="49"/>
  <c r="I35" i="49"/>
  <c r="I33" i="49"/>
  <c r="I31" i="49"/>
  <c r="I29" i="49"/>
  <c r="I27" i="49"/>
  <c r="I25" i="49"/>
  <c r="H252" i="43"/>
  <c r="H249" i="43"/>
  <c r="I23" i="48"/>
  <c r="I25" i="48"/>
  <c r="I27" i="48"/>
  <c r="I29" i="48"/>
  <c r="I31" i="48"/>
  <c r="I33" i="48"/>
  <c r="I35" i="48"/>
  <c r="I37" i="48"/>
  <c r="H338" i="43"/>
  <c r="H35" i="50"/>
  <c r="I35" i="50" s="1"/>
  <c r="H33" i="50"/>
  <c r="I33" i="50" s="1"/>
  <c r="H31" i="50"/>
  <c r="I31" i="50" s="1"/>
  <c r="H29" i="50"/>
  <c r="I29" i="50" s="1"/>
  <c r="H27" i="50"/>
  <c r="I27" i="50" s="1"/>
  <c r="H25" i="50"/>
  <c r="I25" i="50" s="1"/>
  <c r="H295" i="43"/>
  <c r="H283" i="43"/>
  <c r="E4" i="49"/>
  <c r="H281" i="43"/>
  <c r="H280" i="43"/>
  <c r="H297" i="43"/>
  <c r="CV2" i="34"/>
  <c r="C4" i="49"/>
  <c r="Q4" i="49"/>
  <c r="O4" i="49"/>
  <c r="N4" i="49"/>
  <c r="M4" i="49"/>
  <c r="L4" i="49"/>
  <c r="K4" i="49"/>
  <c r="J4" i="49"/>
  <c r="I4" i="49"/>
  <c r="H4" i="49"/>
  <c r="G4" i="49"/>
  <c r="F4" i="49"/>
  <c r="D4" i="49"/>
  <c r="H38" i="49"/>
  <c r="I38" i="49" s="1"/>
  <c r="H36" i="49"/>
  <c r="I36" i="49" s="1"/>
  <c r="H34" i="49"/>
  <c r="I34" i="49" s="1"/>
  <c r="H32" i="49"/>
  <c r="I32" i="49" s="1"/>
  <c r="H30" i="49"/>
  <c r="I30" i="49" s="1"/>
  <c r="H28" i="49"/>
  <c r="I28" i="49" s="1"/>
  <c r="H36" i="48"/>
  <c r="I36" i="48" s="1"/>
  <c r="H34" i="48"/>
  <c r="I34" i="48" s="1"/>
  <c r="H32" i="48"/>
  <c r="I32" i="48" s="1"/>
  <c r="H30" i="48"/>
  <c r="I30" i="48" s="1"/>
  <c r="H28" i="48"/>
  <c r="I28" i="48" s="1"/>
  <c r="H26" i="48"/>
  <c r="I26" i="48" s="1"/>
  <c r="H36" i="46"/>
  <c r="I36" i="46" s="1"/>
  <c r="H34" i="46"/>
  <c r="I34" i="46" s="1"/>
  <c r="H32" i="46"/>
  <c r="I32" i="46" s="1"/>
  <c r="H30" i="46"/>
  <c r="I30" i="46" s="1"/>
  <c r="H28" i="46"/>
  <c r="I28" i="46" s="1"/>
  <c r="H26" i="46"/>
  <c r="I26" i="46" s="1"/>
  <c r="H35" i="45"/>
  <c r="I35" i="45" s="1"/>
  <c r="H33" i="45"/>
  <c r="I33" i="45" s="1"/>
  <c r="H31" i="45"/>
  <c r="I31" i="45" s="1"/>
  <c r="H29" i="45"/>
  <c r="I29" i="45" s="1"/>
  <c r="H27" i="45"/>
  <c r="I27" i="45" s="1"/>
  <c r="H25" i="45"/>
  <c r="I25" i="45" s="1"/>
  <c r="H383" i="43"/>
  <c r="H382" i="43"/>
  <c r="H364" i="43"/>
  <c r="H363" i="43"/>
  <c r="H272" i="43"/>
  <c r="H271" i="43"/>
  <c r="H268" i="43"/>
  <c r="H263" i="43"/>
  <c r="H261" i="43"/>
  <c r="H257" i="43"/>
  <c r="H251" i="43"/>
  <c r="H248" i="43"/>
  <c r="H247" i="43"/>
  <c r="H225" i="43"/>
  <c r="H230" i="43"/>
  <c r="H232" i="43"/>
  <c r="H234" i="43"/>
  <c r="H236" i="43"/>
  <c r="H237" i="43"/>
  <c r="H241" i="43"/>
  <c r="H242" i="43"/>
  <c r="H202" i="43"/>
  <c r="H204" i="43"/>
  <c r="H211" i="43"/>
  <c r="H215" i="43"/>
  <c r="H218" i="43"/>
  <c r="H200" i="43"/>
  <c r="H196" i="43"/>
  <c r="J4" i="48"/>
  <c r="CA2" i="34"/>
  <c r="BI2" i="34"/>
  <c r="O4" i="48"/>
  <c r="N4" i="48"/>
  <c r="M4" i="48"/>
  <c r="L4" i="48"/>
  <c r="K4" i="48"/>
  <c r="I4" i="48"/>
  <c r="H4" i="48"/>
  <c r="G4" i="48"/>
  <c r="F4" i="48"/>
  <c r="E4" i="48"/>
  <c r="D4" i="48"/>
  <c r="C4" i="48"/>
  <c r="Z4" i="48"/>
  <c r="X4" i="48"/>
  <c r="W4" i="48"/>
  <c r="V4" i="48"/>
  <c r="U4" i="48"/>
  <c r="P4" i="48"/>
  <c r="Q4" i="48"/>
  <c r="R4" i="48"/>
  <c r="S4" i="48"/>
  <c r="T4" i="48"/>
  <c r="AN4" i="48"/>
  <c r="AI4" i="48"/>
  <c r="AH4" i="48"/>
  <c r="AG4" i="48"/>
  <c r="AF4" i="48"/>
  <c r="AE4" i="48"/>
  <c r="H192" i="43"/>
  <c r="H187" i="43"/>
  <c r="H184" i="43"/>
  <c r="H183" i="43"/>
  <c r="H174" i="43"/>
  <c r="H166" i="43"/>
  <c r="H158" i="43"/>
  <c r="H153" i="43"/>
  <c r="H145" i="43"/>
  <c r="H142" i="43"/>
  <c r="H139" i="43"/>
  <c r="H138" i="43"/>
  <c r="H134" i="43"/>
  <c r="H131" i="43"/>
  <c r="H128" i="43"/>
  <c r="H126" i="43"/>
  <c r="H125" i="43"/>
  <c r="H121" i="43"/>
  <c r="T4" i="46"/>
  <c r="S4" i="46"/>
  <c r="R4" i="46"/>
  <c r="P4" i="46"/>
  <c r="O4" i="46"/>
  <c r="N4" i="46"/>
  <c r="M4" i="46"/>
  <c r="L4" i="46"/>
  <c r="K4" i="46"/>
  <c r="J4" i="46"/>
  <c r="I4" i="46"/>
  <c r="H4" i="46"/>
  <c r="G4" i="46"/>
  <c r="F4" i="46"/>
  <c r="E4" i="46"/>
  <c r="D4" i="46"/>
  <c r="C4" i="46"/>
  <c r="H5" i="43"/>
  <c r="H6" i="43"/>
  <c r="H7" i="43"/>
  <c r="H8" i="43"/>
  <c r="H9" i="43"/>
  <c r="H11" i="43"/>
  <c r="H12" i="43"/>
  <c r="H14" i="43"/>
  <c r="H16" i="43"/>
  <c r="H17" i="43"/>
  <c r="H18" i="43"/>
  <c r="H20" i="43"/>
  <c r="H21" i="43"/>
  <c r="H23" i="43"/>
  <c r="H25" i="43"/>
  <c r="H26" i="43"/>
  <c r="H27" i="43"/>
  <c r="H28" i="43"/>
  <c r="H30" i="43"/>
  <c r="H31" i="43"/>
  <c r="H33" i="43"/>
  <c r="H34" i="43"/>
  <c r="H35" i="43"/>
  <c r="H37" i="43"/>
  <c r="H40" i="43"/>
  <c r="H41" i="43"/>
  <c r="H42" i="43"/>
  <c r="H43" i="43"/>
  <c r="H44" i="43"/>
  <c r="H46" i="43"/>
  <c r="H47" i="43"/>
  <c r="H48" i="43"/>
  <c r="H49" i="43"/>
  <c r="H55" i="43"/>
  <c r="H56" i="43"/>
  <c r="H57" i="43"/>
  <c r="H61" i="43"/>
  <c r="H62" i="43"/>
  <c r="H65" i="43"/>
  <c r="H66" i="43"/>
  <c r="H67" i="43"/>
  <c r="H68" i="43"/>
  <c r="H71" i="43"/>
  <c r="H73" i="43"/>
  <c r="H75" i="43"/>
  <c r="H76" i="43"/>
  <c r="H78" i="43"/>
  <c r="H79" i="43"/>
  <c r="H81" i="43"/>
  <c r="H85" i="43"/>
  <c r="H86" i="43"/>
  <c r="H90" i="43"/>
  <c r="H91" i="43"/>
  <c r="H92" i="43"/>
  <c r="H93" i="43"/>
  <c r="H95" i="43"/>
  <c r="H96" i="43"/>
  <c r="H98" i="43"/>
  <c r="H99" i="43"/>
  <c r="H100" i="43"/>
  <c r="H101" i="43"/>
  <c r="H102" i="43"/>
  <c r="H103" i="43"/>
  <c r="H104" i="43"/>
  <c r="H106" i="43"/>
  <c r="H107" i="43"/>
  <c r="H108" i="43"/>
  <c r="H109" i="43"/>
  <c r="H112" i="43"/>
  <c r="H113" i="43"/>
  <c r="H114" i="43"/>
  <c r="H115" i="43"/>
  <c r="H116" i="43"/>
  <c r="H118" i="43"/>
  <c r="H120" i="43"/>
  <c r="H122" i="43"/>
  <c r="H123" i="43"/>
  <c r="H129" i="43"/>
  <c r="H132" i="43"/>
  <c r="H133" i="43"/>
  <c r="H135" i="43"/>
  <c r="H136" i="43"/>
  <c r="H140" i="43"/>
  <c r="H141" i="43"/>
  <c r="H143" i="43"/>
  <c r="H144" i="43"/>
  <c r="H146" i="43"/>
  <c r="H147" i="43"/>
  <c r="H148" i="43"/>
  <c r="H149" i="43"/>
  <c r="H150" i="43"/>
  <c r="H151" i="43"/>
  <c r="H152" i="43"/>
  <c r="H154" i="43"/>
  <c r="H155" i="43"/>
  <c r="H156" i="43"/>
  <c r="H157" i="43"/>
  <c r="H159" i="43"/>
  <c r="H160" i="43"/>
  <c r="H161" i="43"/>
  <c r="H162" i="43"/>
  <c r="H163" i="43"/>
  <c r="H164" i="43"/>
  <c r="H165" i="43"/>
  <c r="H167" i="43"/>
  <c r="H168" i="43"/>
  <c r="H169" i="43"/>
  <c r="H170" i="43"/>
  <c r="H171" i="43"/>
  <c r="H172" i="43"/>
  <c r="H175" i="43"/>
  <c r="H176" i="43"/>
  <c r="H177" i="43"/>
  <c r="H178" i="43"/>
  <c r="H179" i="43"/>
  <c r="H180" i="43"/>
  <c r="H181" i="43"/>
  <c r="H185" i="43"/>
  <c r="H186" i="43"/>
  <c r="H188" i="43"/>
  <c r="H189" i="43"/>
  <c r="H193" i="43"/>
  <c r="H197" i="43"/>
  <c r="H198" i="43"/>
  <c r="H201" i="43"/>
  <c r="H203" i="43"/>
  <c r="H205" i="43"/>
  <c r="H206" i="43"/>
  <c r="H207" i="43"/>
  <c r="H208" i="43"/>
  <c r="H209" i="43"/>
  <c r="H210" i="43"/>
  <c r="H212" i="43"/>
  <c r="H213" i="43"/>
  <c r="H214" i="43"/>
  <c r="H216" i="43"/>
  <c r="H217" i="43"/>
  <c r="H219" i="43"/>
  <c r="H220" i="43"/>
  <c r="H221" i="43"/>
  <c r="H222" i="43"/>
  <c r="H226" i="43"/>
  <c r="H227" i="43"/>
  <c r="H228" i="43"/>
  <c r="H229" i="43"/>
  <c r="H231" i="43"/>
  <c r="H235" i="43"/>
  <c r="H238" i="43"/>
  <c r="H239" i="43"/>
  <c r="H240" i="43"/>
  <c r="H243" i="43"/>
  <c r="H244" i="43"/>
  <c r="H245" i="43"/>
  <c r="H256" i="43"/>
  <c r="H258" i="43"/>
  <c r="H259" i="43"/>
  <c r="H260" i="43"/>
  <c r="H262" i="43"/>
  <c r="H264" i="43"/>
  <c r="H265" i="43"/>
  <c r="H269" i="43"/>
  <c r="H270" i="43"/>
  <c r="H275" i="43"/>
  <c r="H276" i="43"/>
  <c r="H277" i="43"/>
  <c r="H278" i="43"/>
  <c r="H279" i="43"/>
  <c r="H289" i="43"/>
  <c r="H290" i="43"/>
  <c r="H291" i="43"/>
  <c r="H292" i="43"/>
  <c r="H293" i="43"/>
  <c r="H298" i="43"/>
  <c r="H299" i="43"/>
  <c r="H300" i="43"/>
  <c r="H301" i="43"/>
  <c r="H302" i="43"/>
  <c r="H303" i="43"/>
  <c r="H304" i="43"/>
  <c r="H305" i="43"/>
  <c r="H306" i="43"/>
  <c r="H307" i="43"/>
  <c r="H308" i="43"/>
  <c r="H309" i="43"/>
  <c r="H315" i="43"/>
  <c r="H316" i="43"/>
  <c r="H317" i="43"/>
  <c r="H318" i="43"/>
  <c r="H319" i="43"/>
  <c r="H320" i="43"/>
  <c r="H323" i="43"/>
  <c r="H324" i="43"/>
  <c r="H325" i="43"/>
  <c r="H326" i="43"/>
  <c r="H327" i="43"/>
  <c r="H328" i="43"/>
  <c r="H329" i="43"/>
  <c r="H330" i="43"/>
  <c r="H331" i="43"/>
  <c r="H332" i="43"/>
  <c r="H333" i="43"/>
  <c r="H334" i="43"/>
  <c r="H335" i="43"/>
  <c r="H336" i="43"/>
  <c r="H337" i="43"/>
  <c r="H339" i="43"/>
  <c r="H340" i="43"/>
  <c r="H341" i="43"/>
  <c r="H342" i="43"/>
  <c r="H343" i="43"/>
  <c r="H344" i="43"/>
  <c r="H345" i="43"/>
  <c r="H346" i="43"/>
  <c r="H347" i="43"/>
  <c r="H348" i="43"/>
  <c r="H349" i="43"/>
  <c r="H350" i="43"/>
  <c r="H351" i="43"/>
  <c r="H352" i="43"/>
  <c r="H353" i="43"/>
  <c r="H354" i="43"/>
  <c r="H356" i="43"/>
  <c r="H357" i="43"/>
  <c r="H358" i="43"/>
  <c r="H359" i="43"/>
  <c r="H360" i="43"/>
  <c r="H361" i="43"/>
  <c r="H362" i="43"/>
  <c r="H3" i="43"/>
  <c r="H4" i="43"/>
  <c r="H10" i="43"/>
  <c r="H13" i="43"/>
  <c r="H15" i="43"/>
  <c r="H19" i="43"/>
  <c r="H22" i="43"/>
  <c r="H24" i="43"/>
  <c r="H29" i="43"/>
  <c r="H32" i="43"/>
  <c r="H36" i="43"/>
  <c r="H39" i="43"/>
  <c r="H45" i="43"/>
  <c r="H50" i="43"/>
  <c r="H51" i="43"/>
  <c r="H53" i="43"/>
  <c r="H60" i="43"/>
  <c r="H63" i="43"/>
  <c r="H64" i="43"/>
  <c r="H69" i="43"/>
  <c r="H70" i="43"/>
  <c r="H72" i="43"/>
  <c r="H74" i="43"/>
  <c r="H77" i="43"/>
  <c r="H80" i="43"/>
  <c r="H82" i="43"/>
  <c r="H83" i="43"/>
  <c r="H87" i="43"/>
  <c r="H94" i="43"/>
  <c r="H97" i="43"/>
  <c r="H105" i="43"/>
  <c r="H110" i="43"/>
  <c r="H111" i="43"/>
  <c r="H117" i="43"/>
  <c r="H119" i="43"/>
  <c r="BW2" i="34"/>
  <c r="AO2" i="34"/>
  <c r="D2" i="34"/>
  <c r="ED2" i="34"/>
  <c r="EC2" i="34"/>
  <c r="AD4" i="50" s="1"/>
  <c r="EB2" i="34"/>
  <c r="AC4" i="50" s="1"/>
  <c r="EA2" i="34"/>
  <c r="AB4" i="50" s="1"/>
  <c r="CY2" i="34"/>
  <c r="DG2" i="34"/>
  <c r="H4" i="50" s="1"/>
  <c r="Y2" i="34"/>
  <c r="W2" i="34"/>
  <c r="CU2" i="34"/>
  <c r="CP2" i="34"/>
  <c r="CO2" i="34"/>
  <c r="CL2" i="34"/>
  <c r="CD2" i="34"/>
  <c r="BZ2" i="34"/>
  <c r="BY2" i="34"/>
  <c r="BX2" i="34"/>
  <c r="BT2" i="34"/>
  <c r="BU2" i="34"/>
  <c r="BV2" i="34"/>
  <c r="CI2" i="34"/>
  <c r="BS2" i="34"/>
  <c r="BR2" i="34"/>
  <c r="BQ2" i="34"/>
  <c r="BP2" i="34"/>
  <c r="M24" i="46" l="1"/>
  <c r="N24" i="46" s="1"/>
  <c r="M32" i="52"/>
  <c r="N32" i="52" s="1"/>
  <c r="M24" i="52"/>
  <c r="N24" i="52" s="1"/>
  <c r="M35" i="51"/>
  <c r="N35" i="51" s="1"/>
  <c r="H21" i="51"/>
  <c r="I21" i="51" s="1"/>
  <c r="M34" i="52"/>
  <c r="N34" i="52" s="1"/>
  <c r="M28" i="52"/>
  <c r="N28" i="52" s="1"/>
  <c r="M26" i="52"/>
  <c r="N26" i="52" s="1"/>
  <c r="M31" i="45"/>
  <c r="N31" i="45" s="1"/>
  <c r="M35" i="45"/>
  <c r="N35" i="45" s="1"/>
  <c r="H21" i="45"/>
  <c r="I21" i="45" s="1"/>
  <c r="M33" i="51"/>
  <c r="N33" i="51" s="1"/>
  <c r="M21" i="51"/>
  <c r="N21" i="51" s="1"/>
  <c r="M27" i="51"/>
  <c r="N27" i="51" s="1"/>
  <c r="M31" i="51"/>
  <c r="N31" i="51" s="1"/>
  <c r="H23" i="51"/>
  <c r="I23" i="51" s="1"/>
  <c r="M25" i="51"/>
  <c r="N25" i="51" s="1"/>
  <c r="M29" i="51"/>
  <c r="N29" i="51" s="1"/>
  <c r="M23" i="51"/>
  <c r="N23" i="51" s="1"/>
  <c r="M38" i="49"/>
  <c r="N38" i="49" s="1"/>
  <c r="H24" i="49"/>
  <c r="I24" i="49" s="1"/>
  <c r="M24" i="49"/>
  <c r="M32" i="49"/>
  <c r="N32" i="49" s="1"/>
  <c r="H26" i="49"/>
  <c r="I26" i="49" s="1"/>
  <c r="M26" i="49"/>
  <c r="N26" i="49" s="1"/>
  <c r="M34" i="49"/>
  <c r="N34" i="49" s="1"/>
  <c r="M28" i="49"/>
  <c r="N28" i="49" s="1"/>
  <c r="M36" i="49"/>
  <c r="N36" i="49" s="1"/>
  <c r="M30" i="49"/>
  <c r="N30" i="49" s="1"/>
  <c r="M33" i="45"/>
  <c r="N33" i="45" s="1"/>
  <c r="M26" i="46"/>
  <c r="N26" i="46" s="1"/>
  <c r="M29" i="45"/>
  <c r="N29" i="45" s="1"/>
  <c r="H24" i="46"/>
  <c r="I24" i="46" s="1"/>
  <c r="M27" i="45"/>
  <c r="N27" i="45" s="1"/>
  <c r="H22" i="46"/>
  <c r="I22" i="46" s="1"/>
  <c r="M25" i="45"/>
  <c r="N25" i="45" s="1"/>
  <c r="M22" i="46"/>
  <c r="N22" i="46" s="1"/>
  <c r="H23" i="45"/>
  <c r="I23" i="45" s="1"/>
  <c r="M23" i="45"/>
  <c r="N23" i="45" s="1"/>
  <c r="M21" i="45"/>
  <c r="N21" i="45" s="1"/>
  <c r="H24" i="48"/>
  <c r="I24" i="48" s="1"/>
  <c r="M32" i="48"/>
  <c r="N32" i="48" s="1"/>
  <c r="M36" i="48"/>
  <c r="N36" i="48" s="1"/>
  <c r="M24" i="48"/>
  <c r="N24" i="48" s="1"/>
  <c r="M28" i="48"/>
  <c r="N28" i="48" s="1"/>
  <c r="M30" i="48"/>
  <c r="N30" i="48" s="1"/>
  <c r="M26" i="48"/>
  <c r="N26" i="48" s="1"/>
  <c r="M34" i="48"/>
  <c r="N34" i="48" s="1"/>
  <c r="H22" i="48"/>
  <c r="I22" i="48" s="1"/>
  <c r="M22" i="48"/>
  <c r="M28" i="46"/>
  <c r="N28" i="46" s="1"/>
  <c r="M30" i="46"/>
  <c r="N30" i="46" s="1"/>
  <c r="M32" i="46"/>
  <c r="N32" i="46" s="1"/>
  <c r="M36" i="46"/>
  <c r="N36" i="46" s="1"/>
  <c r="M34" i="46"/>
  <c r="N34" i="46" s="1"/>
  <c r="BF2" i="34"/>
  <c r="BE2" i="34"/>
  <c r="E24" i="45" l="1"/>
  <c r="N22" i="48"/>
  <c r="E25" i="48"/>
  <c r="N22" i="52"/>
  <c r="E25" i="52"/>
  <c r="E24" i="51"/>
  <c r="E27" i="49"/>
  <c r="G314" i="43" s="1"/>
  <c r="N24" i="49"/>
  <c r="E25" i="46"/>
  <c r="G195" i="43" s="1"/>
  <c r="BN2" i="34"/>
  <c r="BH2" i="34"/>
  <c r="AX2" i="34"/>
  <c r="AZ2" i="34"/>
  <c r="AY2" i="34"/>
  <c r="A2" i="34"/>
  <c r="G274" i="43" l="1"/>
  <c r="G273" i="43"/>
  <c r="G52" i="43"/>
  <c r="G88" i="43"/>
  <c r="G89" i="43"/>
  <c r="G402" i="43"/>
  <c r="G392" i="43"/>
  <c r="G233" i="43"/>
  <c r="G199" i="43"/>
  <c r="G194" i="43"/>
  <c r="G127" i="43"/>
  <c r="G130" i="43"/>
  <c r="G124" i="43"/>
  <c r="G134" i="43"/>
  <c r="G133" i="43"/>
  <c r="G132" i="43"/>
  <c r="G129" i="43"/>
  <c r="G125" i="43"/>
  <c r="G128" i="43"/>
  <c r="G131" i="43"/>
  <c r="G126" i="43"/>
  <c r="G135" i="43"/>
  <c r="G255" i="43"/>
  <c r="G246" i="43"/>
  <c r="G250" i="43"/>
  <c r="G249" i="43"/>
  <c r="G247" i="43"/>
  <c r="G248" i="43"/>
  <c r="G251" i="43"/>
  <c r="G190" i="43"/>
  <c r="G173" i="43"/>
  <c r="G191" i="43"/>
  <c r="G182" i="43"/>
  <c r="G38" i="43"/>
  <c r="G84" i="43"/>
  <c r="G58" i="43"/>
  <c r="G59" i="43"/>
  <c r="G57" i="43"/>
  <c r="G56" i="43"/>
  <c r="G55" i="43"/>
  <c r="G54" i="43"/>
  <c r="G254" i="43"/>
  <c r="G223" i="43"/>
  <c r="G224" i="43"/>
  <c r="G267" i="43"/>
  <c r="G253" i="43"/>
  <c r="G322" i="43"/>
  <c r="G282" i="43"/>
  <c r="G313" i="43"/>
  <c r="G321" i="43"/>
  <c r="G312" i="43"/>
  <c r="G310" i="43"/>
  <c r="G311" i="43"/>
  <c r="G294" i="43"/>
  <c r="G296" i="43"/>
  <c r="G204" i="43"/>
  <c r="G212" i="43"/>
  <c r="G220" i="43"/>
  <c r="G230" i="43"/>
  <c r="G239" i="43"/>
  <c r="G260" i="43"/>
  <c r="G269" i="43"/>
  <c r="G206" i="43"/>
  <c r="G222" i="43"/>
  <c r="G241" i="43"/>
  <c r="G271" i="43"/>
  <c r="G198" i="43"/>
  <c r="G215" i="43"/>
  <c r="G225" i="43"/>
  <c r="G242" i="43"/>
  <c r="G263" i="43"/>
  <c r="G200" i="43"/>
  <c r="G216" i="43"/>
  <c r="G235" i="43"/>
  <c r="G264" i="43"/>
  <c r="G209" i="43"/>
  <c r="G217" i="43"/>
  <c r="G236" i="43"/>
  <c r="G257" i="43"/>
  <c r="G196" i="43"/>
  <c r="G210" i="43"/>
  <c r="G228" i="43"/>
  <c r="G245" i="43"/>
  <c r="G266" i="43"/>
  <c r="G211" i="43"/>
  <c r="G229" i="43"/>
  <c r="G268" i="43"/>
  <c r="G205" i="43"/>
  <c r="G213" i="43"/>
  <c r="G221" i="43"/>
  <c r="G231" i="43"/>
  <c r="G240" i="43"/>
  <c r="G261" i="43"/>
  <c r="G270" i="43"/>
  <c r="G197" i="43"/>
  <c r="G214" i="43"/>
  <c r="G232" i="43"/>
  <c r="G262" i="43"/>
  <c r="G207" i="43"/>
  <c r="G234" i="43"/>
  <c r="G252" i="43"/>
  <c r="G272" i="43"/>
  <c r="G208" i="43"/>
  <c r="G226" i="43"/>
  <c r="G243" i="43"/>
  <c r="G256" i="43"/>
  <c r="G275" i="43"/>
  <c r="G201" i="43"/>
  <c r="G227" i="43"/>
  <c r="G244" i="43"/>
  <c r="G265" i="43"/>
  <c r="G202" i="43"/>
  <c r="G218" i="43"/>
  <c r="G237" i="43"/>
  <c r="G258" i="43"/>
  <c r="G203" i="43"/>
  <c r="G219" i="43"/>
  <c r="G238" i="43"/>
  <c r="G259" i="43"/>
  <c r="G381" i="43"/>
  <c r="G383" i="43"/>
  <c r="G382" i="43"/>
  <c r="G385" i="43"/>
  <c r="G394" i="43"/>
  <c r="G384" i="43"/>
  <c r="G391" i="43"/>
  <c r="G386" i="43"/>
  <c r="G395" i="43"/>
  <c r="G388" i="43"/>
  <c r="G401" i="43"/>
  <c r="G400" i="43"/>
  <c r="G387" i="43"/>
  <c r="G396" i="43"/>
  <c r="G397" i="43"/>
  <c r="G393" i="43"/>
  <c r="G389" i="43"/>
  <c r="G398" i="43"/>
  <c r="G390" i="43"/>
  <c r="G399" i="43"/>
  <c r="G137" i="43"/>
  <c r="G287" i="43"/>
  <c r="G288" i="43"/>
  <c r="G285" i="43"/>
  <c r="G284" i="43"/>
  <c r="G300" i="43"/>
  <c r="G286" i="43"/>
  <c r="G379" i="43"/>
  <c r="G380" i="43"/>
  <c r="G377" i="43"/>
  <c r="G378" i="43"/>
  <c r="G375" i="43"/>
  <c r="G376" i="43"/>
  <c r="G372" i="43"/>
  <c r="G373" i="43"/>
  <c r="G374" i="43"/>
  <c r="G369" i="43"/>
  <c r="G370" i="43"/>
  <c r="G371" i="43"/>
  <c r="G368" i="43"/>
  <c r="G301" i="43"/>
  <c r="G295" i="43"/>
  <c r="G290" i="43"/>
  <c r="G319" i="43"/>
  <c r="G292" i="43"/>
  <c r="G277" i="43"/>
  <c r="G309" i="43"/>
  <c r="G289" i="43"/>
  <c r="G304" i="43"/>
  <c r="G306" i="43"/>
  <c r="G315" i="43"/>
  <c r="G279" i="43"/>
  <c r="G316" i="43"/>
  <c r="G318" i="43"/>
  <c r="G305" i="43"/>
  <c r="G278" i="43"/>
  <c r="G281" i="43"/>
  <c r="G307" i="43"/>
  <c r="G293" i="43"/>
  <c r="G303" i="43"/>
  <c r="G283" i="43"/>
  <c r="G320" i="43"/>
  <c r="G302" i="43"/>
  <c r="G276" i="43"/>
  <c r="G176" i="43"/>
  <c r="G177" i="43"/>
  <c r="G178" i="43"/>
  <c r="G179" i="43"/>
  <c r="G180" i="43"/>
  <c r="G181" i="43"/>
  <c r="G308" i="43"/>
  <c r="G317" i="43"/>
  <c r="G291" i="43"/>
  <c r="G298" i="43"/>
  <c r="G280" i="43"/>
  <c r="G297" i="43"/>
  <c r="G299" i="43"/>
  <c r="G142" i="43"/>
  <c r="G175" i="43"/>
  <c r="G141" i="43"/>
  <c r="G155" i="43"/>
  <c r="G154" i="43"/>
  <c r="G162" i="43"/>
  <c r="G151" i="43"/>
  <c r="G123" i="43"/>
  <c r="G140" i="43"/>
  <c r="G168" i="43"/>
  <c r="G163" i="43"/>
  <c r="G152" i="43"/>
  <c r="G174" i="43"/>
  <c r="G144" i="43"/>
  <c r="G143" i="43"/>
  <c r="G122" i="43"/>
  <c r="G148" i="43"/>
  <c r="G121" i="43"/>
  <c r="G164" i="43"/>
  <c r="G150" i="43"/>
  <c r="G159" i="43"/>
  <c r="G156" i="43"/>
  <c r="G138" i="43"/>
  <c r="G193" i="43"/>
  <c r="G187" i="43"/>
  <c r="G153" i="43"/>
  <c r="G172" i="43"/>
  <c r="G171" i="43"/>
  <c r="G160" i="43"/>
  <c r="G183" i="43"/>
  <c r="G139" i="43"/>
  <c r="G157" i="43"/>
  <c r="G145" i="43"/>
  <c r="G149" i="43"/>
  <c r="G186" i="43"/>
  <c r="G184" i="43"/>
  <c r="G192" i="43"/>
  <c r="G189" i="43"/>
  <c r="G136" i="43"/>
  <c r="G146" i="43"/>
  <c r="G161" i="43"/>
  <c r="G167" i="43"/>
  <c r="G188" i="43"/>
  <c r="G165" i="43"/>
  <c r="G185" i="43"/>
  <c r="G169" i="43"/>
  <c r="G166" i="43"/>
  <c r="G170" i="43"/>
  <c r="G147" i="43"/>
  <c r="G158" i="43"/>
  <c r="G4" i="43"/>
  <c r="G12" i="43"/>
  <c r="G20" i="43"/>
  <c r="G28" i="43"/>
  <c r="G36" i="43"/>
  <c r="G45" i="43"/>
  <c r="G65" i="43"/>
  <c r="G73" i="43"/>
  <c r="G81" i="43"/>
  <c r="G92" i="43"/>
  <c r="G100" i="43"/>
  <c r="G108" i="43"/>
  <c r="G116" i="43"/>
  <c r="G5" i="43"/>
  <c r="G13" i="43"/>
  <c r="G21" i="43"/>
  <c r="G29" i="43"/>
  <c r="G37" i="43"/>
  <c r="G46" i="43"/>
  <c r="G66" i="43"/>
  <c r="G74" i="43"/>
  <c r="G82" i="43"/>
  <c r="G93" i="43"/>
  <c r="G101" i="43"/>
  <c r="G109" i="43"/>
  <c r="G117" i="43"/>
  <c r="G6" i="43"/>
  <c r="G14" i="43"/>
  <c r="G22" i="43"/>
  <c r="G30" i="43"/>
  <c r="G39" i="43"/>
  <c r="G47" i="43"/>
  <c r="G67" i="43"/>
  <c r="G75" i="43"/>
  <c r="G83" i="43"/>
  <c r="G94" i="43"/>
  <c r="G102" i="43"/>
  <c r="G110" i="43"/>
  <c r="G118" i="43"/>
  <c r="G25" i="43"/>
  <c r="G50" i="43"/>
  <c r="G87" i="43"/>
  <c r="G113" i="43"/>
  <c r="G10" i="43"/>
  <c r="G34" i="43"/>
  <c r="G51" i="43"/>
  <c r="G79" i="43"/>
  <c r="G98" i="43"/>
  <c r="G114" i="43"/>
  <c r="G19" i="43"/>
  <c r="G27" i="43"/>
  <c r="G44" i="43"/>
  <c r="G64" i="43"/>
  <c r="G91" i="43"/>
  <c r="G107" i="43"/>
  <c r="G7" i="43"/>
  <c r="G15" i="43"/>
  <c r="G23" i="43"/>
  <c r="G31" i="43"/>
  <c r="G40" i="43"/>
  <c r="G48" i="43"/>
  <c r="G60" i="43"/>
  <c r="G68" i="43"/>
  <c r="G76" i="43"/>
  <c r="G85" i="43"/>
  <c r="G95" i="43"/>
  <c r="G103" i="43"/>
  <c r="G111" i="43"/>
  <c r="G119" i="43"/>
  <c r="G9" i="43"/>
  <c r="G42" i="43"/>
  <c r="G78" i="43"/>
  <c r="G105" i="43"/>
  <c r="G8" i="43"/>
  <c r="G16" i="43"/>
  <c r="G24" i="43"/>
  <c r="G32" i="43"/>
  <c r="G41" i="43"/>
  <c r="G49" i="43"/>
  <c r="G61" i="43"/>
  <c r="G69" i="43"/>
  <c r="G77" i="43"/>
  <c r="G86" i="43"/>
  <c r="G96" i="43"/>
  <c r="G104" i="43"/>
  <c r="G112" i="43"/>
  <c r="G120" i="43"/>
  <c r="G17" i="43"/>
  <c r="G33" i="43"/>
  <c r="G62" i="43"/>
  <c r="G70" i="43"/>
  <c r="G97" i="43"/>
  <c r="G3" i="43"/>
  <c r="G18" i="43"/>
  <c r="G26" i="43"/>
  <c r="G43" i="43"/>
  <c r="G63" i="43"/>
  <c r="G71" i="43"/>
  <c r="G90" i="43"/>
  <c r="G106" i="43"/>
  <c r="G11" i="43"/>
  <c r="G35" i="43"/>
  <c r="G53" i="43"/>
  <c r="G72" i="43"/>
  <c r="G80" i="43"/>
  <c r="G99" i="43"/>
  <c r="G115" i="43"/>
  <c r="DZ2" i="34" l="1"/>
  <c r="AA4" i="50" s="1"/>
  <c r="CZ2" i="34"/>
  <c r="BO2" i="34"/>
  <c r="AW2" i="34"/>
  <c r="AM2" i="34"/>
  <c r="AN2" i="34"/>
  <c r="AP2" i="34"/>
  <c r="AQ2" i="34"/>
  <c r="AG2" i="34"/>
  <c r="AS2" i="34"/>
  <c r="AR2" i="34"/>
  <c r="DS2" i="34"/>
  <c r="T4" i="50" s="1"/>
  <c r="DY2" i="34"/>
  <c r="Z4" i="50" s="1"/>
  <c r="DX2" i="34"/>
  <c r="Y4" i="50" s="1"/>
  <c r="DW2" i="34"/>
  <c r="X4" i="50" s="1"/>
  <c r="DV2" i="34"/>
  <c r="W4" i="50" s="1"/>
  <c r="DU2" i="34"/>
  <c r="V4" i="50" s="1"/>
  <c r="DT2" i="34"/>
  <c r="U4" i="50" s="1"/>
  <c r="DR2" i="34"/>
  <c r="S4" i="50" s="1"/>
  <c r="DQ2" i="34"/>
  <c r="R4" i="50" s="1"/>
  <c r="DP2" i="34"/>
  <c r="Q4" i="50" s="1"/>
  <c r="DO2" i="34"/>
  <c r="P4" i="50" s="1"/>
  <c r="DJ2" i="34"/>
  <c r="K4" i="50" s="1"/>
  <c r="DI2" i="34"/>
  <c r="J4" i="50" s="1"/>
  <c r="DN2" i="34"/>
  <c r="O4" i="50" s="1"/>
  <c r="DM2" i="34"/>
  <c r="N4" i="50" s="1"/>
  <c r="DL2" i="34"/>
  <c r="M4" i="50" s="1"/>
  <c r="DK2" i="34"/>
  <c r="L4" i="50" s="1"/>
  <c r="CS2" i="34"/>
  <c r="AF2" i="34"/>
  <c r="AE2" i="34"/>
  <c r="DH2" i="34"/>
  <c r="I4" i="50" s="1"/>
  <c r="DF2" i="34"/>
  <c r="G4" i="50" s="1"/>
  <c r="DE2" i="34"/>
  <c r="F4" i="50" s="1"/>
  <c r="DB2" i="34"/>
  <c r="C4" i="50" s="1"/>
  <c r="CX2" i="34"/>
  <c r="DD2" i="34"/>
  <c r="E4" i="50" s="1"/>
  <c r="DC2" i="34"/>
  <c r="D4" i="50" s="1"/>
  <c r="CW2" i="34"/>
  <c r="CT2" i="34"/>
  <c r="AV2" i="34"/>
  <c r="CR2" i="34"/>
  <c r="E2" i="34"/>
  <c r="CQ2" i="34"/>
  <c r="T2" i="34"/>
  <c r="R2" i="34"/>
  <c r="C2" i="34"/>
  <c r="F2" i="34"/>
  <c r="G2" i="34"/>
  <c r="H2" i="34"/>
  <c r="I2" i="34"/>
  <c r="J2" i="34"/>
  <c r="K2" i="34"/>
  <c r="L2" i="34"/>
  <c r="AD2" i="34"/>
  <c r="AC2" i="34"/>
  <c r="AB2" i="34"/>
  <c r="AA2" i="34"/>
  <c r="Z2" i="34"/>
  <c r="X2" i="34"/>
  <c r="V2" i="34"/>
  <c r="U2" i="34"/>
  <c r="S2" i="34"/>
  <c r="Q2" i="34"/>
  <c r="P2" i="34"/>
  <c r="O2" i="34"/>
  <c r="N2" i="34"/>
  <c r="M2" i="34"/>
  <c r="CN2" i="34"/>
  <c r="CM2" i="34"/>
  <c r="CK2" i="34"/>
  <c r="BM2" i="34"/>
  <c r="BL2" i="34"/>
  <c r="BK2" i="34"/>
  <c r="BJ2" i="34"/>
  <c r="BG2" i="34"/>
  <c r="BD2" i="34"/>
  <c r="BC2" i="34"/>
  <c r="BB2" i="34"/>
  <c r="AU2" i="34"/>
  <c r="AT2" i="34"/>
  <c r="AL2" i="34"/>
  <c r="AK2" i="34"/>
  <c r="AJ2" i="34"/>
  <c r="AI2" i="34"/>
  <c r="B2" i="34"/>
  <c r="M25" i="50" l="1"/>
  <c r="N25" i="50" s="1"/>
  <c r="M23" i="50"/>
  <c r="N23" i="50" s="1"/>
  <c r="M27" i="50"/>
  <c r="N27" i="50" s="1"/>
  <c r="H21" i="50"/>
  <c r="I21" i="50" s="1"/>
  <c r="M31" i="50"/>
  <c r="N31" i="50" s="1"/>
  <c r="H23" i="50"/>
  <c r="I23" i="50" s="1"/>
  <c r="M33" i="50"/>
  <c r="N33" i="50" s="1"/>
  <c r="M35" i="50"/>
  <c r="N35" i="50" s="1"/>
  <c r="M21" i="50"/>
  <c r="M29" i="50"/>
  <c r="N29" i="50" s="1"/>
  <c r="E24" i="50" l="1"/>
  <c r="N21" i="50"/>
  <c r="G367" i="43" l="1"/>
  <c r="G366" i="43"/>
  <c r="G365" i="43"/>
  <c r="G363" i="43"/>
  <c r="G364" i="43"/>
  <c r="G353" i="43"/>
  <c r="G360" i="43"/>
  <c r="G354" i="43"/>
  <c r="G355" i="43"/>
  <c r="G356" i="43"/>
  <c r="G357" i="43"/>
  <c r="G358" i="43"/>
  <c r="G359" i="43"/>
  <c r="G343" i="43"/>
  <c r="G361" i="43"/>
  <c r="G330" i="43"/>
  <c r="G339" i="43"/>
  <c r="G348" i="43"/>
  <c r="G351" i="43"/>
  <c r="G326" i="43"/>
  <c r="G338" i="43"/>
  <c r="G347" i="43"/>
  <c r="G329" i="43"/>
  <c r="G346" i="43"/>
  <c r="G325" i="43"/>
  <c r="G337" i="43"/>
  <c r="G333" i="43"/>
  <c r="G324" i="43"/>
  <c r="G328" i="43"/>
  <c r="G345" i="43"/>
  <c r="G323" i="43"/>
  <c r="G341" i="43"/>
  <c r="G342" i="43"/>
  <c r="G352" i="43"/>
  <c r="G336" i="43"/>
  <c r="G334" i="43"/>
  <c r="G335" i="43"/>
  <c r="G327" i="43"/>
  <c r="G344" i="43"/>
  <c r="G362" i="43"/>
  <c r="G350" i="43"/>
  <c r="G332" i="43"/>
  <c r="G349" i="43"/>
  <c r="G331" i="43"/>
  <c r="G340" i="4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<sst xmlns="http://schemas.openxmlformats.org/spreadsheetml/2006/main" count="4796" uniqueCount="1767">
  <si>
    <t>FORMATION EXTRUSION</t>
  </si>
  <si>
    <t>CHAPITRE</t>
  </si>
  <si>
    <t>TEMPS</t>
  </si>
  <si>
    <t>JOUR</t>
  </si>
  <si>
    <t xml:space="preserve">TEMPS </t>
  </si>
  <si>
    <t>JOURS</t>
  </si>
  <si>
    <t>MAGUIRE</t>
  </si>
  <si>
    <t>TESTEUSE</t>
  </si>
  <si>
    <t>CORENTIN HESTA</t>
  </si>
  <si>
    <t>CORENTIN MAGIC</t>
  </si>
  <si>
    <t>REGLAGE TETE D EXTRUSION</t>
  </si>
  <si>
    <t>JEROME HESTA</t>
  </si>
  <si>
    <t>JEROME MAGIC</t>
  </si>
  <si>
    <t>MIKAI HESTA</t>
  </si>
  <si>
    <t>NICOLAS P HESTA</t>
  </si>
  <si>
    <t>NICOLAS P JOMAR</t>
  </si>
  <si>
    <t>PIERRE ET AURELIE MAGIC</t>
  </si>
  <si>
    <t>VERONIQUE</t>
  </si>
  <si>
    <t>MANU</t>
  </si>
  <si>
    <t xml:space="preserve"> JEROME PERIPHERIQUES</t>
  </si>
  <si>
    <t>EXTRUDEUSE</t>
  </si>
  <si>
    <t>How to adjust the peripheral direction thickness of parison？-Lessons for Blow Molding Process</t>
  </si>
  <si>
    <t>LESHAN</t>
  </si>
  <si>
    <t>https://www.youtube.com/watch?v=bEa_AEJ8HCQ</t>
  </si>
  <si>
    <t>https://www.youtube.com/watch?v=_oCbCKgq3h0</t>
  </si>
  <si>
    <t>https://www.youtube.com/watch?v=Mz9Ei0qRoNg</t>
  </si>
  <si>
    <t>https://www.youtube.com/watch?v=FpZ66DA6BcU</t>
  </si>
  <si>
    <t>https://www.youtube.com/watch?v=neFei-CS6W4</t>
  </si>
  <si>
    <t>Lessons for Blow Molding Process</t>
  </si>
  <si>
    <t>https://www.youtube.com/watch?v=eWegNc-xavs</t>
  </si>
  <si>
    <t>https://www.youtube.com/watch?v=Ub-S7CEMFEg</t>
  </si>
  <si>
    <t>https://www.youtube.com/watch?v=RDV6NXQ_7Rk</t>
  </si>
  <si>
    <t>https://www.youtube.com/watch?v=YWzaZYHXS9s</t>
  </si>
  <si>
    <t>https://www.youtube.com/watch?v=nSHOMBmpEyE&amp;t=15s</t>
  </si>
  <si>
    <t>https://www.youtube.com/watch?v=2OCn8lZbRxU&amp;t=4s</t>
  </si>
  <si>
    <t>https://www.youtube.com/watch?v=oY7hyuMHm68</t>
  </si>
  <si>
    <t>https://www.youtube.com/watch?v=RDV6NXQ_7Rk&amp;list=PLpL9tJRpo7WVrz7Ulb4PAjxrzkre84vQ6&amp;index=6</t>
  </si>
  <si>
    <t>https://www.youtube.com/watch?v=k-J58gKlOWU&amp;list=PLpL9tJRpo7WVrz7Ulb4PAjxrzkre84vQ6&amp;index=7</t>
  </si>
  <si>
    <t>https://www.youtube.com/watch?v=UJB5ao9k2ps</t>
  </si>
  <si>
    <t>https://www.youtube.com/watch?v=BWnB5CoZdGM</t>
  </si>
  <si>
    <t>https://www.youtube.com/watch?v=XsJzRImP8JY</t>
  </si>
  <si>
    <t>https://www.youtube.com/watch?v=b9awuLInJ7g</t>
  </si>
  <si>
    <t>STEPHANO MAGIC</t>
  </si>
  <si>
    <t>https://www.linkedin.com/posts/kruseanalysis_injectionmolding-plasticsindustry-moldmaking-ugcPost-7378410262850211843-4sK-?utm_source=social_share_video_v2&amp;utm_medium=android_app&amp;rcm=ACoAAAxRPcsBJqT6a4UeIhb-a22ZpJ9t1SuS5U8&amp;utm_campaign=whatsapp</t>
  </si>
  <si>
    <t>AJUSTEMENT PARAISON LESHAN</t>
  </si>
  <si>
    <t>REMPLACEMENT VERIN PARAISON</t>
  </si>
  <si>
    <t>CENTRAGE CANNES DE SOUFFLAGE</t>
  </si>
  <si>
    <t>MONTAGE ROBOT</t>
  </si>
  <si>
    <t>LESHAN 2 CAVITES</t>
  </si>
  <si>
    <t>LESHAN LIGNE COMPLETE</t>
  </si>
  <si>
    <t>LESHAN 20 L</t>
  </si>
  <si>
    <t>POINCON FILIERE</t>
  </si>
  <si>
    <t>LECON2</t>
  </si>
  <si>
    <t>LECON3</t>
  </si>
  <si>
    <t>PREPA DEPART PRODUCTION</t>
  </si>
  <si>
    <t>DIGI 100</t>
  </si>
  <si>
    <t>LECON1</t>
  </si>
  <si>
    <t xml:space="preserve">TECHNIQUES DE TRANSFORMATION </t>
  </si>
  <si>
    <t>new HESTA – HLD700E</t>
  </si>
  <si>
    <t>HESTA 700 MULTI</t>
  </si>
  <si>
    <t>HESTA 460</t>
  </si>
  <si>
    <t>https://www.youtube.com/watch?v=P9-IJr_fXCw</t>
  </si>
  <si>
    <t>HMD420</t>
  </si>
  <si>
    <t>LECON 7</t>
  </si>
  <si>
    <t>LECON 6</t>
  </si>
  <si>
    <t>(1) Hesta HDG490E mit Logo - YouTube</t>
  </si>
  <si>
    <t>HESTA 490E</t>
  </si>
  <si>
    <t>(1) Hesta Film HV200 - YouTube</t>
  </si>
  <si>
    <t>HESTA HV200</t>
  </si>
  <si>
    <t>BEKUM EXTRUSION TRAINING</t>
  </si>
  <si>
    <t>POWER POINTS</t>
  </si>
  <si>
    <t>formation plasturgie 1</t>
  </si>
  <si>
    <t>VIS D EXTRUSION</t>
  </si>
  <si>
    <t>THOMAS  HESTA</t>
  </si>
  <si>
    <t>ABDULLAH HESTA 04</t>
  </si>
  <si>
    <t>CENTRAGE ROBOT</t>
  </si>
  <si>
    <t>PPT MO 60 ml HESTA 4</t>
  </si>
  <si>
    <t>MODES OPERATOIRES EXCEL</t>
  </si>
  <si>
    <t xml:space="preserve"> JEROME TECHNOLOGIE</t>
  </si>
  <si>
    <t>NIKO</t>
  </si>
  <si>
    <t>DEFAUTS</t>
  </si>
  <si>
    <t>JEROME</t>
  </si>
  <si>
    <t>FABRICE</t>
  </si>
  <si>
    <t>HESTA</t>
  </si>
  <si>
    <t>MAGIC</t>
  </si>
  <si>
    <t>THOMAS</t>
  </si>
  <si>
    <t>AURELIE</t>
  </si>
  <si>
    <t>CQP</t>
  </si>
  <si>
    <t>JOMAR</t>
  </si>
  <si>
    <t>FABRICE MAGIC</t>
  </si>
  <si>
    <t>FABRICE HESTA</t>
  </si>
  <si>
    <t>FABRICE PERIPHERIQUES</t>
  </si>
  <si>
    <t>FABRICE TECHNOLOGIE</t>
  </si>
  <si>
    <t>JEAN MICHEL MAGIC</t>
  </si>
  <si>
    <t>JEROME LESHAN</t>
  </si>
  <si>
    <t xml:space="preserve">PIERRE ET AURELIE HESTA </t>
  </si>
  <si>
    <t>THOMAS MAGIC</t>
  </si>
  <si>
    <t>H2 AIR SOUFFLAGE</t>
  </si>
  <si>
    <t>H2 YCLE DE TEMPS</t>
  </si>
  <si>
    <t>H2 DOSEUR NAT SANS IT</t>
  </si>
  <si>
    <t>H2 REGLAGE</t>
  </si>
  <si>
    <t>H2 DOSEUR BLANC</t>
  </si>
  <si>
    <t>H2 DECOMPRESSION CANNES</t>
  </si>
  <si>
    <t>H1 BIDON 5L</t>
  </si>
  <si>
    <t>YOU TUBE BPSC</t>
  </si>
  <si>
    <t>CORENTIN</t>
  </si>
  <si>
    <t>CMP</t>
  </si>
  <si>
    <t>MANUELS</t>
  </si>
  <si>
    <t>GESTION DE PROD</t>
  </si>
  <si>
    <t>GESTION TECHNIQUE</t>
  </si>
  <si>
    <t>PLANNING</t>
  </si>
  <si>
    <t>HESTA 2 TECHNO</t>
  </si>
  <si>
    <t>HESTA 1 TECHNO</t>
  </si>
  <si>
    <t>LESHAN TECHNO</t>
  </si>
  <si>
    <t>HESTA 6 TECHNO</t>
  </si>
  <si>
    <t>H6 CYCLE 5 EMP</t>
  </si>
  <si>
    <t>Colonne1</t>
  </si>
  <si>
    <t>Colonne2</t>
  </si>
  <si>
    <t>Colonne3</t>
  </si>
  <si>
    <t>Colonne302</t>
  </si>
  <si>
    <t>Colonne442</t>
  </si>
  <si>
    <t>Colonne72</t>
  </si>
  <si>
    <t>B12-1</t>
  </si>
  <si>
    <t>A7-1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</si>
  <si>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</si>
  <si>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</si>
  <si>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</si>
  <si>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</si>
  <si>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</si>
  <si>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</si>
  <si>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</si>
  <si>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</si>
  <si>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</si>
  <si>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</si>
  <si>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</si>
  <si>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</si>
  <si>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</si>
  <si>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</si>
  <si>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</si>
  <si>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</si>
  <si>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</si>
  <si>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</si>
  <si>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</si>
  <si>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</si>
  <si>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</si>
  <si>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</si>
  <si>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</si>
  <si>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</si>
  <si>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</si>
  <si>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</si>
  <si>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</si>
  <si>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</si>
  <si>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</si>
  <si>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A12-1</t>
  </si>
  <si>
    <t>A13-1</t>
  </si>
  <si>
    <t>A10-1</t>
  </si>
  <si>
    <t>A8-1</t>
  </si>
  <si>
    <t>A11-1</t>
  </si>
  <si>
    <t>A4-1</t>
  </si>
  <si>
    <t>A5-1</t>
  </si>
  <si>
    <t>A18-1</t>
  </si>
  <si>
    <t>A 15-1</t>
  </si>
  <si>
    <t>A 19-1</t>
  </si>
  <si>
    <t>A 20-1</t>
  </si>
  <si>
    <t>A 22-1</t>
  </si>
  <si>
    <t>A 27-1</t>
  </si>
  <si>
    <t>A30-1</t>
  </si>
  <si>
    <t>A32.1</t>
  </si>
  <si>
    <t>A23-1</t>
  </si>
  <si>
    <t>A21-1</t>
  </si>
  <si>
    <t>A20-2</t>
  </si>
  <si>
    <t>A 26-1</t>
  </si>
  <si>
    <t>A24-1</t>
  </si>
  <si>
    <t>A 28-1</t>
  </si>
  <si>
    <t>D 11-1</t>
  </si>
  <si>
    <t>A 15-2</t>
  </si>
  <si>
    <t>A20-3</t>
  </si>
  <si>
    <t>A20-4</t>
  </si>
  <si>
    <t>A33-1</t>
  </si>
  <si>
    <t>A12-2</t>
  </si>
  <si>
    <t>A4-3</t>
  </si>
  <si>
    <t>A5-2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</si>
  <si>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</si>
  <si>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</si>
  <si>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</si>
  <si>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</si>
  <si>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</si>
  <si>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</si>
  <si>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</si>
  <si>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</si>
  <si>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</si>
  <si>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</si>
  <si>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</si>
  <si>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</si>
  <si>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</si>
  <si>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</si>
  <si>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</si>
  <si>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</si>
  <si>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</si>
  <si>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</si>
  <si>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</si>
  <si>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</si>
  <si>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</si>
  <si>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</si>
  <si>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</si>
  <si>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</si>
  <si>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</si>
  <si>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</si>
  <si>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</si>
  <si>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</si>
  <si>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</si>
  <si>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</si>
  <si>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</si>
  <si>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</si>
  <si>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</si>
  <si>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</si>
  <si>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</si>
  <si>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</si>
  <si>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</si>
  <si>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</si>
  <si>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</si>
  <si>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</si>
  <si>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</si>
  <si>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</si>
  <si>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</si>
  <si>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</si>
  <si>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</si>
  <si>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</si>
  <si>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</si>
  <si>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</si>
  <si>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</si>
  <si>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</si>
  <si>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B4-1</t>
  </si>
  <si>
    <t>A 15-3</t>
  </si>
  <si>
    <t>B15-1</t>
  </si>
  <si>
    <t>B14-1</t>
  </si>
  <si>
    <t>B13-1</t>
  </si>
  <si>
    <t>B15-2</t>
  </si>
  <si>
    <t>A30-2</t>
  </si>
  <si>
    <t>A32.2</t>
  </si>
  <si>
    <t>B15-3</t>
  </si>
  <si>
    <t>B3-1</t>
  </si>
  <si>
    <t>A30-3</t>
  </si>
  <si>
    <t>2- PPT CENTRAGE DES CANNES</t>
  </si>
  <si>
    <t>C3-1</t>
  </si>
  <si>
    <t>B17</t>
  </si>
  <si>
    <t>B17-1</t>
  </si>
  <si>
    <t>A</t>
  </si>
  <si>
    <t>B</t>
  </si>
  <si>
    <t>C</t>
  </si>
  <si>
    <t>D</t>
  </si>
  <si>
    <t>D12</t>
  </si>
  <si>
    <t>D13</t>
  </si>
  <si>
    <t>D14</t>
  </si>
  <si>
    <t>D15</t>
  </si>
  <si>
    <t>D16</t>
  </si>
  <si>
    <t>D17</t>
  </si>
  <si>
    <t>D18</t>
  </si>
  <si>
    <t>D15-1</t>
  </si>
  <si>
    <t>D15-2</t>
  </si>
  <si>
    <t>D15-3</t>
  </si>
  <si>
    <t>D15-4</t>
  </si>
  <si>
    <t>D15-5</t>
  </si>
  <si>
    <t>D15-6</t>
  </si>
  <si>
    <t>D15-7</t>
  </si>
  <si>
    <t>D15-8</t>
  </si>
  <si>
    <t>D15-9</t>
  </si>
  <si>
    <t>D15-10</t>
  </si>
  <si>
    <t>D15-11</t>
  </si>
  <si>
    <t>D15-12</t>
  </si>
  <si>
    <t>A30-4</t>
  </si>
  <si>
    <t>A30-5</t>
  </si>
  <si>
    <t>A 25-1</t>
  </si>
  <si>
    <t>A-29-1</t>
  </si>
  <si>
    <t>A32.3</t>
  </si>
  <si>
    <t>A 19-2</t>
  </si>
  <si>
    <t>A8-2</t>
  </si>
  <si>
    <t>E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</si>
  <si>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</si>
  <si>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</si>
  <si>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</si>
  <si>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</si>
  <si>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</si>
  <si>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</si>
  <si>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</si>
  <si>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</si>
  <si>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</si>
  <si>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</si>
  <si>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</si>
  <si>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</si>
  <si>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</si>
  <si>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</si>
  <si>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</si>
  <si>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</si>
  <si>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</si>
  <si>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</si>
  <si>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</si>
  <si>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</si>
  <si>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</si>
  <si>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</si>
  <si>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</si>
  <si>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</si>
  <si>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</si>
  <si>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</si>
  <si>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</si>
  <si>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D17-1</t>
  </si>
  <si>
    <t>D17-2</t>
  </si>
  <si>
    <t>D17-3</t>
  </si>
  <si>
    <t>D17-4</t>
  </si>
  <si>
    <t>D17-5</t>
  </si>
  <si>
    <t>E3-1</t>
  </si>
  <si>
    <t>E6-1</t>
  </si>
  <si>
    <t>E7-1</t>
  </si>
  <si>
    <t>A23-2</t>
  </si>
  <si>
    <t>Colonne4</t>
  </si>
  <si>
    <t>E7-2</t>
  </si>
  <si>
    <t>E8-1</t>
  </si>
  <si>
    <t>E9-1</t>
  </si>
  <si>
    <t>E10-1</t>
  </si>
  <si>
    <t>E7-3</t>
  </si>
  <si>
    <t>34</t>
  </si>
  <si>
    <t>A34-1</t>
  </si>
  <si>
    <t>E 11-1</t>
  </si>
  <si>
    <t>A30-6</t>
  </si>
  <si>
    <t>D 11-2</t>
  </si>
  <si>
    <t>A31-1</t>
  </si>
  <si>
    <t>E12-1</t>
  </si>
  <si>
    <t>E13-1</t>
  </si>
  <si>
    <t>E14,1</t>
  </si>
  <si>
    <t>E15-1</t>
  </si>
  <si>
    <t>E17-1</t>
  </si>
  <si>
    <t>E16-1</t>
  </si>
  <si>
    <t>E18-1</t>
  </si>
  <si>
    <t>E19-1</t>
  </si>
  <si>
    <t>E20-1</t>
  </si>
  <si>
    <t>E24-1</t>
  </si>
  <si>
    <t>E-23-1</t>
  </si>
  <si>
    <t>E21-1</t>
  </si>
  <si>
    <t>E22-1</t>
  </si>
  <si>
    <t>E22-2</t>
  </si>
  <si>
    <t>E25-1</t>
  </si>
  <si>
    <t>E26-1</t>
  </si>
  <si>
    <t>E7-4</t>
  </si>
  <si>
    <t>E6-2</t>
  </si>
  <si>
    <t>E7-5</t>
  </si>
  <si>
    <t>E7-6</t>
  </si>
  <si>
    <t>E12-2</t>
  </si>
  <si>
    <t>E12-3</t>
  </si>
  <si>
    <t>A11-2</t>
  </si>
  <si>
    <t>D 11-3</t>
  </si>
  <si>
    <t>C11-1</t>
  </si>
  <si>
    <t>B15-4</t>
  </si>
  <si>
    <t>B14-2</t>
  </si>
  <si>
    <t>B14-3</t>
  </si>
  <si>
    <t>B15-5</t>
  </si>
  <si>
    <t>A18-2</t>
  </si>
  <si>
    <t>B13-2</t>
  </si>
  <si>
    <t>B13-3</t>
  </si>
  <si>
    <t>B13-4</t>
  </si>
  <si>
    <t>35</t>
  </si>
  <si>
    <t>A35-1</t>
  </si>
  <si>
    <t>B17-2</t>
  </si>
  <si>
    <t>B11-1</t>
  </si>
  <si>
    <t>C4-1</t>
  </si>
  <si>
    <t>C8-1</t>
  </si>
  <si>
    <t>B13-6</t>
  </si>
  <si>
    <t>C12-1</t>
  </si>
  <si>
    <t>B8-1</t>
  </si>
  <si>
    <t>B9-1</t>
  </si>
  <si>
    <t>B6-1</t>
  </si>
  <si>
    <t>A21-2</t>
  </si>
  <si>
    <t>C5-1</t>
  </si>
  <si>
    <t>C3-2</t>
  </si>
  <si>
    <t>C6-1</t>
  </si>
  <si>
    <t>C11-2</t>
  </si>
  <si>
    <t>C9-1</t>
  </si>
  <si>
    <t>E5-1</t>
  </si>
  <si>
    <t>E5-2</t>
  </si>
  <si>
    <t>E4-1</t>
  </si>
  <si>
    <t>E4-2</t>
  </si>
  <si>
    <t>B18</t>
  </si>
  <si>
    <t>B17-3</t>
  </si>
  <si>
    <t>C16-1</t>
  </si>
  <si>
    <t>C16-2</t>
  </si>
  <si>
    <t>C16-3</t>
  </si>
  <si>
    <t>FILMEUSE</t>
  </si>
  <si>
    <t>C30</t>
  </si>
  <si>
    <t>HESTA 9</t>
  </si>
  <si>
    <t>PRESENTATION H9 PAGES</t>
  </si>
  <si>
    <t>B15-6</t>
  </si>
  <si>
    <t>E27-1</t>
  </si>
  <si>
    <t>B15-7</t>
  </si>
  <si>
    <t>D18-1</t>
  </si>
  <si>
    <t>B11-2</t>
  </si>
  <si>
    <t>MAGIC GENERALE TECHNO</t>
  </si>
  <si>
    <t xml:space="preserve">MAGIC VISU CYCLES ECRAN X3 </t>
  </si>
  <si>
    <t>C11-3</t>
  </si>
  <si>
    <t>C31</t>
  </si>
  <si>
    <t>MAGIC MT12 VISU CYCLE</t>
  </si>
  <si>
    <t>HESTA 7 TECHNO</t>
  </si>
  <si>
    <t>H7 CYCLE PROD</t>
  </si>
  <si>
    <t>HESTA 5 TECHNO</t>
  </si>
  <si>
    <t>HESTA 4 TECHNO</t>
  </si>
  <si>
    <t>H4 CYCLE PROD</t>
  </si>
  <si>
    <t>C13-1</t>
  </si>
  <si>
    <t>B8-2</t>
  </si>
  <si>
    <t>C10-1</t>
  </si>
  <si>
    <t>C10-2</t>
  </si>
  <si>
    <t>C10-3</t>
  </si>
  <si>
    <t>C10-4</t>
  </si>
  <si>
    <t>B14-4</t>
  </si>
  <si>
    <t>MODES OPERATOIRES EXCEL 2</t>
  </si>
  <si>
    <t>A6-1</t>
  </si>
  <si>
    <t>C15-1</t>
  </si>
  <si>
    <t>A14-1</t>
  </si>
  <si>
    <t>A14-2</t>
  </si>
  <si>
    <t>A14-3</t>
  </si>
  <si>
    <t>A14-4</t>
  </si>
  <si>
    <t>A14-5</t>
  </si>
  <si>
    <t>ACC RH</t>
  </si>
  <si>
    <t>FORMATION POLYVIA / CAPS</t>
  </si>
  <si>
    <t>CQP POLYVIA</t>
  </si>
  <si>
    <t>PROCEDES DE TRANSFORMATION</t>
  </si>
  <si>
    <t>DOCUMENTS SUR MACHINE</t>
  </si>
  <si>
    <t>QHSCT</t>
  </si>
  <si>
    <t>BONNES PRATIQUES</t>
  </si>
  <si>
    <t>Maintenance Generale</t>
  </si>
  <si>
    <t>CQP MREF EXTRUSION SOUFFLAGE</t>
  </si>
  <si>
    <t>OBTENTION DES MATIERES</t>
  </si>
  <si>
    <t>PPT DIAPOS PROCEDES</t>
  </si>
  <si>
    <t>MANUEL 1 POLYVIA</t>
  </si>
  <si>
    <t>MODES OPERATOIRES</t>
  </si>
  <si>
    <t>GESTION DE PRODUCTION</t>
  </si>
  <si>
    <t>NORME ISO</t>
  </si>
  <si>
    <t xml:space="preserve">MONTAGE / DEMONTAGE  MOULES </t>
  </si>
  <si>
    <t>hydraulique composants</t>
  </si>
  <si>
    <t>LIVRET DE REPERAGE</t>
  </si>
  <si>
    <t>VIDEO</t>
  </si>
  <si>
    <t>VIDEO PROCEDES</t>
  </si>
  <si>
    <t>MANUEL2 POLYVIA</t>
  </si>
  <si>
    <t>FICHES DE REGLAGE 1</t>
  </si>
  <si>
    <t>KPIS</t>
  </si>
  <si>
    <t>CNQ</t>
  </si>
  <si>
    <t>PREPARATION PERIFS</t>
  </si>
  <si>
    <t>FTE</t>
  </si>
  <si>
    <t>Diagramme fonctionnel</t>
  </si>
  <si>
    <t>LISTE DES ATTENDUS CAPS</t>
  </si>
  <si>
    <t>A BISCLER</t>
  </si>
  <si>
    <t>EXTRUDEUSES</t>
  </si>
  <si>
    <t>VIDEO EXTRUSION</t>
  </si>
  <si>
    <t>DOSSIERS INDUS</t>
  </si>
  <si>
    <t>+QDCI</t>
  </si>
  <si>
    <t>ORGA SERVICE QUALITE</t>
  </si>
  <si>
    <t>BROYAGE</t>
  </si>
  <si>
    <t>NOTATION DU PERSONNEL</t>
  </si>
  <si>
    <t xml:space="preserve">Lecture schema Hydro </t>
  </si>
  <si>
    <t>PLANNING FORMATION</t>
  </si>
  <si>
    <t>B IDENTIFICATION DES MATIERE</t>
  </si>
  <si>
    <t>PRINCIPE D INJECTION SOUFFLAGE</t>
  </si>
  <si>
    <t>PLASTIC EXTRUSION PROCESS</t>
  </si>
  <si>
    <t>GESTION D UN OF</t>
  </si>
  <si>
    <t>TABLEAU DE SUIVI</t>
  </si>
  <si>
    <t>AMDEC</t>
  </si>
  <si>
    <t>MISE EN CHAUFFE MACHINE</t>
  </si>
  <si>
    <t>HSE</t>
  </si>
  <si>
    <t>Lecture schema Pneum</t>
  </si>
  <si>
    <t>RAPPORT DE STAGE / TUTEUR</t>
  </si>
  <si>
    <t>C CLASSEMENT DES POLYMERE</t>
  </si>
  <si>
    <t>NOTION THERMOFORMAGE</t>
  </si>
  <si>
    <t>QUIZZ</t>
  </si>
  <si>
    <t>MOULEE ET TOP DE DEMARRAGE</t>
  </si>
  <si>
    <t>CALCUL PRIX DE PIECE</t>
  </si>
  <si>
    <t>APPRO MATIERE 1</t>
  </si>
  <si>
    <t>5-S</t>
  </si>
  <si>
    <t>Lecture schema elec</t>
  </si>
  <si>
    <t>FICHES DE PRESENCE</t>
  </si>
  <si>
    <t>FAMILLE DES PLASTIQUES</t>
  </si>
  <si>
    <t>RECYCLAGE</t>
  </si>
  <si>
    <t>FICHE FIN DE PROD</t>
  </si>
  <si>
    <t>FAITS MARQUANTS</t>
  </si>
  <si>
    <t>POINT DE ROSEE</t>
  </si>
  <si>
    <t>BEST PRACTICES</t>
  </si>
  <si>
    <t>Bons d interventions</t>
  </si>
  <si>
    <t>CQP CMP</t>
  </si>
  <si>
    <t xml:space="preserve">PROPRIETES DES MATIERES </t>
  </si>
  <si>
    <t>RELEVES DE PRODUCTION</t>
  </si>
  <si>
    <t>CALCUL CADENCE</t>
  </si>
  <si>
    <t>AUDIT</t>
  </si>
  <si>
    <t>INCENDIE</t>
  </si>
  <si>
    <t>Variateur</t>
  </si>
  <si>
    <t>NOTION DE DENSITE</t>
  </si>
  <si>
    <t>AKINATOR</t>
  </si>
  <si>
    <t>POLYBRIDGE CALCULATOR</t>
  </si>
  <si>
    <t>CALCUL TAUX DE COLORATION</t>
  </si>
  <si>
    <t>SECURITE</t>
  </si>
  <si>
    <t>Recherche de panne</t>
  </si>
  <si>
    <t xml:space="preserve">TRANSITION VITREUSE </t>
  </si>
  <si>
    <t>ERGOEXPERT</t>
  </si>
  <si>
    <t>THE PERFECT FACTORY</t>
  </si>
  <si>
    <t>DIVERS</t>
  </si>
  <si>
    <t>Maintenance curative</t>
  </si>
  <si>
    <t>BISCHLER2</t>
  </si>
  <si>
    <t>Maintenance preventive</t>
  </si>
  <si>
    <t>MANUEL 1 CFP</t>
  </si>
  <si>
    <t>QRQC</t>
  </si>
  <si>
    <t>KPIS Maintenance Machines</t>
  </si>
  <si>
    <t>LOG MATIERES</t>
  </si>
  <si>
    <t>COUPLE SERRAGE</t>
  </si>
  <si>
    <t>REUNION TECHNQUE ET PDCA</t>
  </si>
  <si>
    <t>KPIS Maintenance Moule</t>
  </si>
  <si>
    <t>ADDITIF</t>
  </si>
  <si>
    <t>TABLEAU DES ANOMALIES</t>
  </si>
  <si>
    <t>KPIS Maintenance Peripherique</t>
  </si>
  <si>
    <t>MATIERES TT</t>
  </si>
  <si>
    <t>MANUEL INJECTION POUR LES NULS</t>
  </si>
  <si>
    <t>Utilies</t>
  </si>
  <si>
    <t>OBTENTION DES POLYMERES</t>
  </si>
  <si>
    <t>MP moule</t>
  </si>
  <si>
    <t>MFI</t>
  </si>
  <si>
    <t>Etat parc machine</t>
  </si>
  <si>
    <t>TENUE CHIMIQUE</t>
  </si>
  <si>
    <t>Mode operatoire Machines</t>
  </si>
  <si>
    <t>MATIERE D EMBALLAGE</t>
  </si>
  <si>
    <t>Mode operatoire Moules</t>
  </si>
  <si>
    <t>MONOGRAPHIE DES MATIERES</t>
  </si>
  <si>
    <t>Mode operatoire Périf</t>
  </si>
  <si>
    <t>A9-2</t>
  </si>
  <si>
    <t>A10-2</t>
  </si>
  <si>
    <t>A10-3</t>
  </si>
  <si>
    <t>A12-3</t>
  </si>
  <si>
    <t>A13-2</t>
  </si>
  <si>
    <t>A14-0</t>
  </si>
  <si>
    <t>A15-0</t>
  </si>
  <si>
    <t>A18-0</t>
  </si>
  <si>
    <t>A 19-0</t>
  </si>
  <si>
    <t>A20-0</t>
  </si>
  <si>
    <t>A21-0</t>
  </si>
  <si>
    <t>A 22-0</t>
  </si>
  <si>
    <t>A23-0</t>
  </si>
  <si>
    <t>A24-0</t>
  </si>
  <si>
    <t>A 25-0</t>
  </si>
  <si>
    <t>A 27-0</t>
  </si>
  <si>
    <t>A 28-0</t>
  </si>
  <si>
    <t>A-29-0</t>
  </si>
  <si>
    <t>A30-0</t>
  </si>
  <si>
    <t>A31-0</t>
  </si>
  <si>
    <t>A34-0</t>
  </si>
  <si>
    <t>A35-0</t>
  </si>
  <si>
    <t>B4-2</t>
  </si>
  <si>
    <t>A 29-2</t>
  </si>
  <si>
    <t>B9-2</t>
  </si>
  <si>
    <t>B12-0</t>
  </si>
  <si>
    <t>B13-0</t>
  </si>
  <si>
    <t>OBSERVATION</t>
  </si>
  <si>
    <t>B14-0</t>
  </si>
  <si>
    <t>B15-0</t>
  </si>
  <si>
    <t>B17-0</t>
  </si>
  <si>
    <t>B16-0</t>
  </si>
  <si>
    <t>B16-1</t>
  </si>
  <si>
    <t>B16-2</t>
  </si>
  <si>
    <t>B17-4</t>
  </si>
  <si>
    <t>DP200</t>
  </si>
  <si>
    <t>B20-0</t>
  </si>
  <si>
    <t>B20-1</t>
  </si>
  <si>
    <t>B19-0</t>
  </si>
  <si>
    <t>B19-1</t>
  </si>
  <si>
    <t>B19-2</t>
  </si>
  <si>
    <t>B19</t>
  </si>
  <si>
    <t>B20</t>
  </si>
  <si>
    <t>C6-2</t>
  </si>
  <si>
    <t>C6-3</t>
  </si>
  <si>
    <t>C11-0</t>
  </si>
  <si>
    <t>C13-0</t>
  </si>
  <si>
    <t>C6-4</t>
  </si>
  <si>
    <t>C14-0</t>
  </si>
  <si>
    <t>C17-0</t>
  </si>
  <si>
    <t>C18-0</t>
  </si>
  <si>
    <t>C29-0</t>
  </si>
  <si>
    <t>B18-1</t>
  </si>
  <si>
    <t>B18-2</t>
  </si>
  <si>
    <t>B16-3</t>
  </si>
  <si>
    <t>B16-4</t>
  </si>
  <si>
    <t>C6-5</t>
  </si>
  <si>
    <t>C6-6</t>
  </si>
  <si>
    <t>C7-1</t>
  </si>
  <si>
    <t>C7-2</t>
  </si>
  <si>
    <t>C15-0</t>
  </si>
  <si>
    <t>C7-3</t>
  </si>
  <si>
    <t>C19-0</t>
  </si>
  <si>
    <t>C20-0</t>
  </si>
  <si>
    <t>C20-1</t>
  </si>
  <si>
    <t>C16-0</t>
  </si>
  <si>
    <t>C18-1</t>
  </si>
  <si>
    <t>C18-2</t>
  </si>
  <si>
    <t>C18-3</t>
  </si>
  <si>
    <t>B18-0-1</t>
  </si>
  <si>
    <t>B18-0-2</t>
  </si>
  <si>
    <t>C23-0</t>
  </si>
  <si>
    <t>C23-1</t>
  </si>
  <si>
    <t>C-24-0</t>
  </si>
  <si>
    <t>C-24-1</t>
  </si>
  <si>
    <t>C22-0</t>
  </si>
  <si>
    <t>C22-1</t>
  </si>
  <si>
    <t>C22-2</t>
  </si>
  <si>
    <t>C 21-1</t>
  </si>
  <si>
    <t>C 21-0</t>
  </si>
  <si>
    <t>C32</t>
  </si>
  <si>
    <t>C33</t>
  </si>
  <si>
    <t>C34</t>
  </si>
  <si>
    <t>C35</t>
  </si>
  <si>
    <t>C36</t>
  </si>
  <si>
    <t>C26-0</t>
  </si>
  <si>
    <t>C26-1</t>
  </si>
  <si>
    <t>C28-0</t>
  </si>
  <si>
    <t>C28-1</t>
  </si>
  <si>
    <t>C27-0</t>
  </si>
  <si>
    <t>C27-1</t>
  </si>
  <si>
    <t>C27-2</t>
  </si>
  <si>
    <t>C26-2</t>
  </si>
  <si>
    <t>C30-0</t>
  </si>
  <si>
    <t>C27-3</t>
  </si>
  <si>
    <t>C30-1</t>
  </si>
  <si>
    <t>C29-1</t>
  </si>
  <si>
    <t>B17-5</t>
  </si>
  <si>
    <t>B17-6</t>
  </si>
  <si>
    <t>DESIGNATION</t>
  </si>
  <si>
    <t>INDICE</t>
  </si>
  <si>
    <t>FORMATEUR</t>
  </si>
  <si>
    <t>B13-1 JV TECHNO POINCON FILIERE</t>
  </si>
  <si>
    <t>B13-2 JV TECHNO POINCON FILIERE</t>
  </si>
  <si>
    <t>B14-1 JV EXPLICATION PAGE WDR</t>
  </si>
  <si>
    <t>C10-0</t>
  </si>
  <si>
    <t>E5-1 JV AIR MAGIC MT12</t>
  </si>
  <si>
    <t>E5-2 FAB AIR PARAISON MAGIC</t>
  </si>
  <si>
    <t>A4-2</t>
  </si>
  <si>
    <t>A4-4</t>
  </si>
  <si>
    <t>A4-5</t>
  </si>
  <si>
    <t>PERIF</t>
  </si>
  <si>
    <t>A5-1- FD CGT COULEUR DOSEUR CINCINATI</t>
  </si>
  <si>
    <t>B16-1 FAB TESTEUSE H4</t>
  </si>
  <si>
    <t>B17-7</t>
  </si>
  <si>
    <t xml:space="preserve">B16-2 </t>
  </si>
  <si>
    <t>B16-2 VERO TESTEUSE</t>
  </si>
  <si>
    <t xml:space="preserve">A5-2 </t>
  </si>
  <si>
    <t>A5-2 VERO DOSEUR MAGUIRE</t>
  </si>
  <si>
    <t>A7-1 ABD BRANCHEMENT CIRCUITS D EAU</t>
  </si>
  <si>
    <t>A4-5 ABD VIDE DE LIGNE</t>
  </si>
  <si>
    <t>A8-2 FD COUTEAUX CASSES</t>
  </si>
  <si>
    <t>A10-0</t>
  </si>
  <si>
    <t>A11-0</t>
  </si>
  <si>
    <t>A12-0</t>
  </si>
  <si>
    <t>A15-1</t>
  </si>
  <si>
    <t>A15-2</t>
  </si>
  <si>
    <t xml:space="preserve">A15-3 </t>
  </si>
  <si>
    <t>A 16-00</t>
  </si>
  <si>
    <t>A16-01</t>
  </si>
  <si>
    <t>A19-1</t>
  </si>
  <si>
    <t>A19-2</t>
  </si>
  <si>
    <t>A20-1</t>
  </si>
  <si>
    <t>A22-1</t>
  </si>
  <si>
    <t>A15-2-MASQUE DECAROTTAGE</t>
  </si>
  <si>
    <t>A20-3-MONTAGE MOULE MAGIC</t>
  </si>
  <si>
    <t xml:space="preserve">A14-1-DEMARRAGE CHAUFFE </t>
  </si>
  <si>
    <t>A14-2-TEMPS DE MOUILLAGE</t>
  </si>
  <si>
    <t>A14-3-VENTILO CHAUFFE ON/OFF</t>
  </si>
  <si>
    <t>A14-4-HESTA 9 CHAUFFES</t>
  </si>
  <si>
    <t>A14-5-PICS CHAUFFES</t>
  </si>
  <si>
    <t>A23-1-HESTA CENTRAGE TETE, CANNES, EXTRUD 1</t>
  </si>
  <si>
    <t>A24-1-FD-HESTA-APPUI CANNE GRIPPE</t>
  </si>
  <si>
    <t>A24-2</t>
  </si>
  <si>
    <t>A24-2-FD-HESTA-PICS APPUI CANNE GRIPPE</t>
  </si>
  <si>
    <t>A25-1- P&amp;A-CGT JOINTS BLOCS CANNES</t>
  </si>
  <si>
    <t>A25-1</t>
  </si>
  <si>
    <t>A20-1-P&amp;A-H1 MONTAGE MOULE</t>
  </si>
  <si>
    <t>A19-2-P&amp;A-H1 NETTOYAGE FILIERE</t>
  </si>
  <si>
    <t>A21-1-MIKAI-LIRE PROG HESTA</t>
  </si>
  <si>
    <t>A8-1 ABD-DEMONTAGE COUTEAUX</t>
  </si>
  <si>
    <t>A9-1-ABD-DEMONTAGE DES PLAQUE LEXAN</t>
  </si>
  <si>
    <t>A11-1-ABD-DEMONTAGE BARRE ANTISTATIQUE</t>
  </si>
  <si>
    <t>A12-1-ABD-DEMONTAGE DEVETISSEUSE</t>
  </si>
  <si>
    <t>A13-1-ABD-DEMONTAGE CANNES DE SOUFFLAGE</t>
  </si>
  <si>
    <t>A18-1-ABD-DEMONTAGE POINCON FILIERE</t>
  </si>
  <si>
    <t>A10-1-ABD-DEMONTAGE MOULE</t>
  </si>
  <si>
    <t>A15-1-ABD-MASQUE DECAROTTEUR</t>
  </si>
  <si>
    <t>A19-1-ABD-REMONTAGE COLLIERS ET TH</t>
  </si>
  <si>
    <t>A10-2-ABD-MONTAGE MOULE</t>
  </si>
  <si>
    <t>A12-2-NIKO-H4 DEVETISSEUSE</t>
  </si>
  <si>
    <t>A15-3-NIKO-H2 MASQUE DECAROTTEUR</t>
  </si>
  <si>
    <t>A20-2-NIKO-HESTA MONTAGE MOULE</t>
  </si>
  <si>
    <t>A22-1-NIKO-HESTA-DEVETISSAGE</t>
  </si>
  <si>
    <t>A12-3-MAN-DEVETISSEUSE</t>
  </si>
  <si>
    <t>A18-2-COR-HESTA-REMONTAGE FILIERE</t>
  </si>
  <si>
    <t>A10-3-NP-HESTA-DEMONTAGE MOULE</t>
  </si>
  <si>
    <t>A20-4-NP-HESTA-MONTAGE MOULE</t>
  </si>
  <si>
    <t>A4-1-NP-HESTA-NETTOYAGE ET VIDE DE LIGNE</t>
  </si>
  <si>
    <t>A4-2-NP-HESTA-NETTOYAGE ET VIDE DE LIGNE</t>
  </si>
  <si>
    <t>A4-3-NP-HESTA-NETTOYAGE ET VIDE DE LIGNE</t>
  </si>
  <si>
    <t>A14-4-NP-HESTA-NETTOYAGE ET VIDE DE LIGNE</t>
  </si>
  <si>
    <t>A27-1</t>
  </si>
  <si>
    <t>A27-1-NIKO-HESTA-H4 CENTRAGE CANNES</t>
  </si>
  <si>
    <t xml:space="preserve">A28-1-JV-TECHNO-BAGUES DE COUPE </t>
  </si>
  <si>
    <t>A28-1</t>
  </si>
  <si>
    <t xml:space="preserve">A29-1-P&amp;A-H2-PRECENTRAGE DES CANNES </t>
  </si>
  <si>
    <t>A29-1</t>
  </si>
  <si>
    <t>A29-2-FD-H2- REG MECA APPUI CANNE</t>
  </si>
  <si>
    <t>A29-2</t>
  </si>
  <si>
    <t>A30-1-NP-HESTA-CENTRAGE CANNES</t>
  </si>
  <si>
    <t>A30-2NK-HS-CENTRAGE CANNE AVEC ARRET</t>
  </si>
  <si>
    <t>A30-3 P&amp;A-H1- CENTRAGE CANNES 1</t>
  </si>
  <si>
    <t>A30-4 P&amp;A-H1- TETE CENTRAGE CANNES 2</t>
  </si>
  <si>
    <t>A30-5- P&amp;A-H1-REG- VIS HAUTEUR CANNES</t>
  </si>
  <si>
    <t xml:space="preserve">A30-6-P&amp;A-H4 CENTRAGE CANNES </t>
  </si>
  <si>
    <t>A30-7</t>
  </si>
  <si>
    <t>A30-7-THOM-H-REGLAGE DES CANNES</t>
  </si>
  <si>
    <t>A31-1-NK-H-MONTAGE DES DECAROTTEURS</t>
  </si>
  <si>
    <t>E12-1-COR-MG-REGLAGE PARAISON</t>
  </si>
  <si>
    <t>E12-2-COR-MG-POINT 0 POINCON FILIERE</t>
  </si>
  <si>
    <t>E12-3-FD-MG-CENTRAGE PARAISON</t>
  </si>
  <si>
    <t>A32-1</t>
  </si>
  <si>
    <t>A32.00</t>
  </si>
  <si>
    <t>A32.01</t>
  </si>
  <si>
    <t>A32-2</t>
  </si>
  <si>
    <t>A32-3</t>
  </si>
  <si>
    <t>A32-3-COR-H-REGLAGE PREHENSEUR</t>
  </si>
  <si>
    <t>A33-1-FD-MG-DEMARRAGE APRES CGT COULEUR2</t>
  </si>
  <si>
    <t>E3-1-FD-MG-DEMARRAGE APRES CGT COULEUR</t>
  </si>
  <si>
    <t>D11-1</t>
  </si>
  <si>
    <t>D15-1-FD-H2-HAUTEUR MECANIQUE FILIERE</t>
  </si>
  <si>
    <t>D11-1-FD-H7- DEPART CYCLE</t>
  </si>
  <si>
    <t>D15-2-FD- H2- PARAISON ET APPUI CANNES</t>
  </si>
  <si>
    <t>B15-7-FD-H2- REGLAGE FILIERE OU POINCON MOBILE</t>
  </si>
  <si>
    <t>D18-1-FD-H2-REINITIALISATION PORTES</t>
  </si>
  <si>
    <t>C6-2-JV- REGLET HAUTEUR CELLULE</t>
  </si>
  <si>
    <t>A34-1-P&amp;A-MG-DEFLECTEURS D AIR</t>
  </si>
  <si>
    <t>A35-1-COR-H1-REMONTAGE DES PINCES PARAISON</t>
  </si>
  <si>
    <t>E6-2-TOM-MG-REGLAGE POINTS 0 FILIERE MECANIQUE MAGIC</t>
  </si>
  <si>
    <t>D11-3</t>
  </si>
  <si>
    <t>D11-3-COR-H1-DEPART PRODUCTION</t>
  </si>
  <si>
    <t>A11-2-COR-H1-BARRE ANTISTATIQUE</t>
  </si>
  <si>
    <t>B13-4-COR-H1-REGLAGE PARAISON</t>
  </si>
  <si>
    <t>B15-5-COR-H2- REGLAGE TETE D EXTRUSION</t>
  </si>
  <si>
    <t>B16-3-COR-TESTEUSE</t>
  </si>
  <si>
    <t>C11-1-COR-POIDS PIECES</t>
  </si>
  <si>
    <t>D5-1-JV-TECHNO CANNES DECOMPRESSION</t>
  </si>
  <si>
    <t>C27-2-JV-H-BEST PRATICE DEMARRAGE</t>
  </si>
  <si>
    <t>A 28-2</t>
  </si>
  <si>
    <t>A28-2</t>
  </si>
  <si>
    <t xml:space="preserve">A28-2-ANTONY-TECHNO-BAGUE DE COUPE </t>
  </si>
  <si>
    <t>A16-00</t>
  </si>
  <si>
    <t>A16-00-POLYVIA-DIMENSION POINCONS ET FILIERES</t>
  </si>
  <si>
    <t>A16-01-POLYVIA-DIMENSION POINCONS ET FILIERES</t>
  </si>
  <si>
    <t>C27-3-JV ET FD- COURS PIERRE</t>
  </si>
  <si>
    <t xml:space="preserve">B14-2-FD-H2- REGULATION WDR </t>
  </si>
  <si>
    <t>A28-3</t>
  </si>
  <si>
    <t>A 28-3</t>
  </si>
  <si>
    <t>E8-1-FD-MG-REGLAGES MECANIQUES</t>
  </si>
  <si>
    <t>E27-1-FD-MG-BASCULEMENT EXTRUDEUSE</t>
  </si>
  <si>
    <t>E7-1-NK-H-CENTRAGE CANNE AVEC NICO</t>
  </si>
  <si>
    <t>E6-1-FD-MG-FABRICE TETE MAGIC</t>
  </si>
  <si>
    <t>A23-2-FD-H-REGLAGES MECANIQUES TETE</t>
  </si>
  <si>
    <t>E7-3-P&amp;A-MG-CENTRAGE CANNE</t>
  </si>
  <si>
    <t>E11-1</t>
  </si>
  <si>
    <t>E11-1-PASCAL &amp;AURELIE-MG-POINT ZERO CANNES</t>
  </si>
  <si>
    <t>A31-1-NK&amp;PIERRE-H1- MONTAGE DES MASQUES</t>
  </si>
  <si>
    <t>B13-3-P&amp;A-H4-CENTRAGE PARAISON</t>
  </si>
  <si>
    <t>D11-2</t>
  </si>
  <si>
    <t>D11-2-P&amp;A-H4-DEPART PRODUCTION</t>
  </si>
  <si>
    <t>D 11-4</t>
  </si>
  <si>
    <t>D11-4</t>
  </si>
  <si>
    <t>D11-4-COR-H2-DEPART CYCLE</t>
  </si>
  <si>
    <t>A10-4</t>
  </si>
  <si>
    <t>A10-4-MANU-H4- CGT MOULE</t>
  </si>
  <si>
    <t>B3-1-JM-H3-HAUTEUR PINCE PARAISON 5L</t>
  </si>
  <si>
    <t>E7-2-JM-M13-CENTRAGE CANNES M13</t>
  </si>
  <si>
    <t>D17-1-MIKA-H-EXPLICATION MACHINE</t>
  </si>
  <si>
    <t>D17-2-MIKA-H-TOUCHES CLAVIER</t>
  </si>
  <si>
    <t>D17-3-MIKA-H-EXPLICATIONS PAGES D ECRAN</t>
  </si>
  <si>
    <t>D17-4-MIKA-H-POINT 0 ET PRECAUTIONS AVT  DEMARRAGE</t>
  </si>
  <si>
    <t>D17-5-MILA-H4-DEPART CYCLE AUTO PROD</t>
  </si>
  <si>
    <t>D15-3-MIKA-H2-H2 DEM EN PROD STATION1</t>
  </si>
  <si>
    <t>C11-3-MIKA-H3-REDUCTION POIDS "EP NOMINALE"</t>
  </si>
  <si>
    <t>B13-5</t>
  </si>
  <si>
    <t xml:space="preserve">B13-5-AURELIE-MG-CENTRAGE PARAISON </t>
  </si>
  <si>
    <t>B13-6-NK-H4-REGLAGE FILIERE</t>
  </si>
  <si>
    <t>B13-7</t>
  </si>
  <si>
    <t>B13-7-MIKA-H2-DEPART CYCLE ET REGLAGE PARAISON</t>
  </si>
  <si>
    <t>B11-00</t>
  </si>
  <si>
    <t>B11-01</t>
  </si>
  <si>
    <t xml:space="preserve">B11-1-AURELIE-MG-CENTRAGE PARAISON </t>
  </si>
  <si>
    <t xml:space="preserve">B11-2-FD&amp;AUR-MG-PROB CENTRAGE PARAISON </t>
  </si>
  <si>
    <t>D15-4-MIKA-H2-MISE EN CHAUFFE</t>
  </si>
  <si>
    <t>D15-5-MIKA-H2-MISE EN CHAUFFE ET TEMPS DE MOUILLAGE</t>
  </si>
  <si>
    <t>D15-6-MIKA-H2-REGLAGE PARAISON</t>
  </si>
  <si>
    <t>D15-7-MIKA-H2-VITESSE DEPLACEMENT CHARIOT</t>
  </si>
  <si>
    <t xml:space="preserve">D15-8-MIKA-H2- POINT ZERO ET ALARME </t>
  </si>
  <si>
    <t>D15-9-MIKA-H2-APPUI CANNES</t>
  </si>
  <si>
    <t>D15-10-MIKA-H2-REGLAGE MECANIQUE APPUI CANNE</t>
  </si>
  <si>
    <t>D15-11-FD-MIKA-H2-CONVOYEUR ET ROBOT OFF</t>
  </si>
  <si>
    <t>D15-12-FD-MIKA-H2-DEPART EN PROD 2 STATIONS</t>
  </si>
  <si>
    <t>D4-3</t>
  </si>
  <si>
    <t xml:space="preserve">D4-3-P-H1-REGLAGE DES APPUIS CANNES </t>
  </si>
  <si>
    <t>D6-1-JV-TECHNO-RECYCLAGE AIR CANNES</t>
  </si>
  <si>
    <t>D3-1-FD-H-EXPLICATION MACHINE</t>
  </si>
  <si>
    <t>E28-1</t>
  </si>
  <si>
    <t>E28-1-FD-M12-RACCORDS D EAU MOULES MAGIC</t>
  </si>
  <si>
    <t>E29-1</t>
  </si>
  <si>
    <t>E29-1-FD-M12-REMPLACEMENT DES COLS</t>
  </si>
  <si>
    <t>E29-2</t>
  </si>
  <si>
    <t>E29-2-NK-MG-CGT COLS MAGIC</t>
  </si>
  <si>
    <t>A27-1-NK-H3- CENTRAGE BLOCS CANNES</t>
  </si>
  <si>
    <t>A7-2</t>
  </si>
  <si>
    <t>A7-3</t>
  </si>
  <si>
    <t>A7-2-NK-ISOLATION CIRCUIT D EAU</t>
  </si>
  <si>
    <t>A7-3-NK-COMMANDE EV  CIRCUIT D EAU</t>
  </si>
  <si>
    <t>A6-1-FD-H-COMMANDE OUV- FERM TREMIE</t>
  </si>
  <si>
    <t>E10-1-FD-M-DECOUPE COLS</t>
  </si>
  <si>
    <t>A 28-4</t>
  </si>
  <si>
    <t>A 28-5</t>
  </si>
  <si>
    <t>A 28-6</t>
  </si>
  <si>
    <t>A28-4</t>
  </si>
  <si>
    <t>A28-5</t>
  </si>
  <si>
    <t>A28-6</t>
  </si>
  <si>
    <t>A28-4-FD-TECHNO-ENCLUME1</t>
  </si>
  <si>
    <t>A28-5-FD-TECHNO-ENCLUME2</t>
  </si>
  <si>
    <t>A28-6-FD-TECHNO-ENCLUME3</t>
  </si>
  <si>
    <t>E30</t>
  </si>
  <si>
    <t>E31</t>
  </si>
  <si>
    <t>E30-1</t>
  </si>
  <si>
    <t>E30-1-TECHNO-M13-FILIERE PROFILEE</t>
  </si>
  <si>
    <t>C22-2-TECHNO- DEFAUTS DE SOUFFLAGE</t>
  </si>
  <si>
    <t>C22-1- PICS DEFAUT DE SOUFFLAGE</t>
  </si>
  <si>
    <t>C22-0- PPT DEFAUT DE SOUFFLAGE.xlsx</t>
  </si>
  <si>
    <t>A31-2</t>
  </si>
  <si>
    <t>A31-2-P&amp;A-H-BRANCHEMENT AIR DECAROTTEUR</t>
  </si>
  <si>
    <t>A31-3</t>
  </si>
  <si>
    <t>A31-3-P&amp;A-H- AIR DECAROTTEUR</t>
  </si>
  <si>
    <t>A32.4</t>
  </si>
  <si>
    <t>A32-4</t>
  </si>
  <si>
    <t>A32-4-P&amp;A-H1- MONTAGE DOIGTS DE PREHENSION</t>
  </si>
  <si>
    <t>A32-2-P&amp;A-H1- MONTAGE DOIGTS DE PREHENSION</t>
  </si>
  <si>
    <t>A 15-4</t>
  </si>
  <si>
    <t>A15-4</t>
  </si>
  <si>
    <t>A15-4-P&amp;A-H1-DEMONTAGE DECAROTTEUR</t>
  </si>
  <si>
    <t>B3-2</t>
  </si>
  <si>
    <t>B3-2-ABD-H2-CENTRAGE EXTR, TETE ET CANNES</t>
  </si>
  <si>
    <t>A18-1-NK&amp;ABD-H-REMONTAGE POINCONS FILIERES</t>
  </si>
  <si>
    <t>D 11-5</t>
  </si>
  <si>
    <t>D11-5</t>
  </si>
  <si>
    <t>D11-5-ABD-H4-MISE AU POINT</t>
  </si>
  <si>
    <t>B6-1-MIKA-H-DEMARRAGE EXTRUDEUSE</t>
  </si>
  <si>
    <t>B8-1-MIKA-H4-POINT 0 MOULE ET CANNES</t>
  </si>
  <si>
    <t>B8-2-MIKA-H4-PAGES POINT 0 MOULE ET CANNES</t>
  </si>
  <si>
    <t>B9-1-MIKA-H4-POINT 0 CANNES</t>
  </si>
  <si>
    <t>A28-3-FD-M12-BAGUES DE COUPE, COLS ET CANNES</t>
  </si>
  <si>
    <t>B9-2-FD-H2-APPUI CANNES</t>
  </si>
  <si>
    <t>E13-1-STEPH-MG12- BARRE ANTISTATIQUE</t>
  </si>
  <si>
    <t>E14-1-STEPH-MG12- CELLULE DETECTION FEU</t>
  </si>
  <si>
    <t>E14-1</t>
  </si>
  <si>
    <t>E15-1-STEPH-MG12-CODES D ACCES</t>
  </si>
  <si>
    <t>E16-1-STEPH-MG12- ENREGISTREMENT SUR USB</t>
  </si>
  <si>
    <t>E17-1-STEPH-MG12- AJUSTEMENT APPUI CANNES</t>
  </si>
  <si>
    <t>E18-1-STEPH-MG12- FORCE DE VERROUILLAGE</t>
  </si>
  <si>
    <t>E19-1-STEPH-MG12- CLAVIER ET BOITE A BOUTON</t>
  </si>
  <si>
    <t>E20-1-STEPH-MG12- REGUL VITESSE ET T°C</t>
  </si>
  <si>
    <t>E21-1-STEPH-MG12-EXPLICATION PAGES D ECRAN</t>
  </si>
  <si>
    <t>E22-1-STEPH-MG12- CYCLE A VIDE</t>
  </si>
  <si>
    <t>E22-2-STEPH-MG12- CYCLE A VIDE</t>
  </si>
  <si>
    <t xml:space="preserve"> </t>
  </si>
  <si>
    <t>E23-1</t>
  </si>
  <si>
    <t>E23-1-STEPH-MG12-REFROIDISSEMENT GOULOTS</t>
  </si>
  <si>
    <t>E24-1-STEPH-MG12- EXTRUDEUSE VUE DE DESSUS</t>
  </si>
  <si>
    <t>E25-1-STEPH-MG12-MANUEL D INSTRUCTION</t>
  </si>
  <si>
    <t>E26-1-STEPH-MG12- FORMATION MAGIC</t>
  </si>
  <si>
    <t>E9-1-FD-MG12-ANGLE DE DECAROTTAGE</t>
  </si>
  <si>
    <t>E7-6-COR-MG-CENTRAGE DES CANNES</t>
  </si>
  <si>
    <t>E7-4-THOM-CENTRAGE CANNES1</t>
  </si>
  <si>
    <t>B12-1-ABD-H4-HAUTEUR CELLULE</t>
  </si>
  <si>
    <t>B12-2</t>
  </si>
  <si>
    <t>B12-2-ABD-H4-REGLET HAUTEUR CELLULE</t>
  </si>
  <si>
    <t>B14-3-COR-H2-PAGE WDR REGUL PARAISON 1</t>
  </si>
  <si>
    <t>B14-4-COR-H2-PAGE WDR REGUL PARAISON 2</t>
  </si>
  <si>
    <t>B15-1 JV-H2-PARAISON 1</t>
  </si>
  <si>
    <t>B15-2 JV -H4-PARAISON 2</t>
  </si>
  <si>
    <t>B15-3-ABD-H-REGLAGE PARAISON AU DEMARRAGE</t>
  </si>
  <si>
    <t>B15-4-COR-H-VERIN DE REGUL WDR</t>
  </si>
  <si>
    <t>B15-6-COR-H-REGUL TETE</t>
  </si>
  <si>
    <t>B16-5</t>
  </si>
  <si>
    <t>B16-4-FAB-CONVOYEUR TESTEUSE</t>
  </si>
  <si>
    <t>B16-6</t>
  </si>
  <si>
    <t>B16-5-FAB- TESTEUSE 5L 1</t>
  </si>
  <si>
    <t>B16-6-FAB- TESTEUSE 5L 2</t>
  </si>
  <si>
    <t>B17-1-JV-PAGES D ECRAN DB122</t>
  </si>
  <si>
    <t>B17-2 -JV-DELTA DB122-2</t>
  </si>
  <si>
    <t>B17-3 -JV-DELTA DB122-3</t>
  </si>
  <si>
    <t>B17-4 -JV-DELTA DB122-4</t>
  </si>
  <si>
    <t>B17-5 -JV-DELTA DB122-5</t>
  </si>
  <si>
    <t>B17-6 -JV-DELTA DB122-6</t>
  </si>
  <si>
    <t>B17-7 -JV-DELTA DB122-7</t>
  </si>
  <si>
    <t>B18-1-MIKA-FILMEUSE 1</t>
  </si>
  <si>
    <t>B18-2-MIKA-FILMEUSE 2</t>
  </si>
  <si>
    <t>B19-2-FAB-DP200-2</t>
  </si>
  <si>
    <t>B19-1-FAB-DP200-1</t>
  </si>
  <si>
    <t>B20-1 FD-FICHES AU POSTE DE TRAVAIL</t>
  </si>
  <si>
    <t>C3-1-P&amp;A-H-MODIF VITESSE DE VIS</t>
  </si>
  <si>
    <t>C3-2-FD-H-MODIF VITESSE VIS ET DESAC CELLULE</t>
  </si>
  <si>
    <t>C4-1-MIKA-H2-DESACTIVATION CELLULE</t>
  </si>
  <si>
    <t>C5-1-FD-H-DESACTIVER DECOUPE ET TRANSFERT</t>
  </si>
  <si>
    <t>C6-1-ABD-H4-AJUSTHAUTEUR CELLULE</t>
  </si>
  <si>
    <t>C6-3-FD-H2-MODIFIER HAUTEUR CELLULE LONG CAROTTE</t>
  </si>
  <si>
    <t xml:space="preserve">C6-4-FD-MG12- SYNCHRO DEP-MVT TRANS-CELLULE </t>
  </si>
  <si>
    <t>C6-5-FD-H2-Umin/VS LONG CAROTTE</t>
  </si>
  <si>
    <t xml:space="preserve">C6-6-FD-H2-PAGES AIR PROG ET CELLULE </t>
  </si>
  <si>
    <t>C7-3-MIKA-H- ANALYSE GRAFCET 2 STATIONS</t>
  </si>
  <si>
    <t>C7-1-MIKA-H-ANALYSE TEMPS DE CYCLE</t>
  </si>
  <si>
    <t>C7-2-MIKA-H-CYCLE D UNE MACHINE</t>
  </si>
  <si>
    <t>C8-1-MIKA-H-APPUI CANNE POUR DECOUPE COL</t>
  </si>
  <si>
    <t>C9-1-FD-H-CENTRAGE MECANIQUE EXTRUDEUSE ET TETE</t>
  </si>
  <si>
    <t>C10-1- JV -H-AIR CONTINU / PROG</t>
  </si>
  <si>
    <t>C10-2-JV -TECHNO-AIR CONTINU / PROG</t>
  </si>
  <si>
    <t>C10-3-PIERRE-H4-AIR PROG</t>
  </si>
  <si>
    <t>C10-4-COR-H-AIR PROG</t>
  </si>
  <si>
    <t>C11-2-FD-H2-AJUST POIDS PIECES</t>
  </si>
  <si>
    <t>C12-1-FD-H2-DEM PROD 2 STATIONS</t>
  </si>
  <si>
    <t>C13-1-FD-H-MISE EN MARCHE CONVOYEUR ET BROYEUR</t>
  </si>
  <si>
    <t>C15-1-FD-TECHNO-CONSIGNE COLORATION</t>
  </si>
  <si>
    <t>C16-1-FD- CGT COLOR DOSEUR CINCINATI</t>
  </si>
  <si>
    <t>C16-2-FD-PER-% COLOR DOSEUR MAGUIRE</t>
  </si>
  <si>
    <t>C16-3-FD-TECHNO-PAGE DOSEUR  CINCINATTI</t>
  </si>
  <si>
    <t>C18-1-VERO-PER-MAGUIRE</t>
  </si>
  <si>
    <t>C18-2-VERO-PER-PICS MAGUIRE</t>
  </si>
  <si>
    <t>C18-3-VERO-PER-MANUEL MAGUIRE</t>
  </si>
  <si>
    <t>C21-1</t>
  </si>
  <si>
    <t>C21-1-JV-TECHNO-I/O-ROBOT</t>
  </si>
  <si>
    <t>https://diagextrusion.netlify.app/</t>
  </si>
  <si>
    <t>C22-2-TECHNO PICS DEFAUTS</t>
  </si>
  <si>
    <t>QUALITE ET DEFAUTS</t>
  </si>
  <si>
    <t>C23-0-QUALITE-EX TOP DEM INJ</t>
  </si>
  <si>
    <t>C22-1-QUALITE-TECHNO-DEFAUTS</t>
  </si>
  <si>
    <t>C23-1-QUALITE-DOC VALID Q</t>
  </si>
  <si>
    <t>Quel procédé de moulage par soufflage convient le mieux à votre flacon ? - Drug Plastics - YouTube</t>
  </si>
  <si>
    <t>demo2026</t>
  </si>
  <si>
    <t>C-24-2</t>
  </si>
  <si>
    <t>C24-1</t>
  </si>
  <si>
    <t>C24-2</t>
  </si>
  <si>
    <t>C24-1-PS-BROYEUR TRIA-OUVERT</t>
  </si>
  <si>
    <t>C24-2-PS-PICS BROYEUR TRIA</t>
  </si>
  <si>
    <t>33</t>
  </si>
  <si>
    <t>C26-1-FD-MG-MOULES ET ACCESSOIRES</t>
  </si>
  <si>
    <t>C26-2-FD-MG-PICS MOULES ET ACCESSOIRES</t>
  </si>
  <si>
    <t>QUALITE</t>
  </si>
  <si>
    <t xml:space="preserve">STEPHANO </t>
  </si>
  <si>
    <t>E05-1</t>
  </si>
  <si>
    <t>C06-2</t>
  </si>
  <si>
    <t>DB122</t>
  </si>
  <si>
    <t>BROYEUR TRIA</t>
  </si>
  <si>
    <t>TECHNO</t>
  </si>
  <si>
    <t>D03-1</t>
  </si>
  <si>
    <t>A08-2</t>
  </si>
  <si>
    <t>A06-1</t>
  </si>
  <si>
    <t>B09-2</t>
  </si>
  <si>
    <t>C03-2</t>
  </si>
  <si>
    <t>C05-1</t>
  </si>
  <si>
    <t>C06-3</t>
  </si>
  <si>
    <t>C06-5</t>
  </si>
  <si>
    <t>C06-6</t>
  </si>
  <si>
    <t>C09-1</t>
  </si>
  <si>
    <t>E04-1</t>
  </si>
  <si>
    <t>E06-1</t>
  </si>
  <si>
    <t>E07-1</t>
  </si>
  <si>
    <t>E03-1</t>
  </si>
  <si>
    <t>E08-1</t>
  </si>
  <si>
    <t>E05-2</t>
  </si>
  <si>
    <t>E04-2</t>
  </si>
  <si>
    <t>E09-1</t>
  </si>
  <si>
    <t>C06-4</t>
  </si>
  <si>
    <t>COLORATION</t>
  </si>
  <si>
    <t>OUTILLAGE</t>
  </si>
  <si>
    <t>DOSEUR</t>
  </si>
  <si>
    <t>CINCINNATI</t>
  </si>
  <si>
    <t>A05-1</t>
  </si>
  <si>
    <t>E07-2</t>
  </si>
  <si>
    <t>B03-1</t>
  </si>
  <si>
    <t>JEAN MICHEL</t>
  </si>
  <si>
    <t>NICOLAS PANIBAL</t>
  </si>
  <si>
    <t>A04-1</t>
  </si>
  <si>
    <t>A04-2</t>
  </si>
  <si>
    <t>A04-3</t>
  </si>
  <si>
    <t>A04-4</t>
  </si>
  <si>
    <t>A07-2</t>
  </si>
  <si>
    <t>A07-3</t>
  </si>
  <si>
    <t>A05-2 VERO DOSEUR MAGUIRE</t>
  </si>
  <si>
    <t>E07-6</t>
  </si>
  <si>
    <t>E06-2</t>
  </si>
  <si>
    <t>E07-4</t>
  </si>
  <si>
    <t>E07-4-THOM-CENTRAGE CANNES1</t>
  </si>
  <si>
    <t>E06-2-TOM-MG-REGLAGE POINTS 0 FILIERE MECANIQUE MAGIC</t>
  </si>
  <si>
    <t>A04-1-NP-HESTA-NETTOYAGE ET VIDE DE LIGNE</t>
  </si>
  <si>
    <t>A04-2-NP-HESTA-NETTOYAGE ET VIDE DE LIGNE</t>
  </si>
  <si>
    <t>A04-3-NP-HESTA-NETTOYAGE ET VIDE DE LIGNE</t>
  </si>
  <si>
    <t>A05-1- FD CGT COULEUR DOSEUR CINCINATI</t>
  </si>
  <si>
    <t>A06-1-FD-H-COMMANDE OUV- FERM TREMIE</t>
  </si>
  <si>
    <t>A07-2-NK-ISOLATION CIRCUIT D EAU</t>
  </si>
  <si>
    <t>A07-3-NK-COMMANDE EV  CIRCUIT D EAU</t>
  </si>
  <si>
    <t>A08-2 FD COUTEAUX CASSES</t>
  </si>
  <si>
    <t>B09-2-FD-H2-APPUI CANNES</t>
  </si>
  <si>
    <t>C03-2-FD-H-MODIF VITESSE VIS ET DESAC CELLULE</t>
  </si>
  <si>
    <t>C05-1-FD-H-DESACTIVER DECOUPE ET TRANSFERT</t>
  </si>
  <si>
    <t>C06-2-JV- REGLET HAUTEUR CELLULE</t>
  </si>
  <si>
    <t>C06-3-FD-H2-MODIFIER HAUTEUR CELLULE LONG CAROTTE</t>
  </si>
  <si>
    <t xml:space="preserve">C06-4-FD-MG12- SYNCHRO DEP-MVT TRANS-CELLULE </t>
  </si>
  <si>
    <t>C06-5-FD-H2-Umin/VS LONG CAROTTE</t>
  </si>
  <si>
    <t xml:space="preserve">C06-6-FD-H2-PAGES AIR PROG ET CELLULE </t>
  </si>
  <si>
    <t>C09-1-FD-H-CENTRAGE MECANIQUE EXTRUDEUSE ET TETE</t>
  </si>
  <si>
    <t>D03-1-FD-H-EXPLICATION MACHINE</t>
  </si>
  <si>
    <t>E03-1-FD-MG-DEMARRAGE APRES CGT COULEUR</t>
  </si>
  <si>
    <t>E04-1-FD-M12-CANNES DE SOUFFLAGE</t>
  </si>
  <si>
    <t>E04-2-FD-M12-PICS CANNES DE SOUFFLAGE</t>
  </si>
  <si>
    <t>E05-1 JV AIR MAGIC MT12</t>
  </si>
  <si>
    <t>E05-2 FAB AIR PARAISON MAGIC</t>
  </si>
  <si>
    <t>E06-1-FD-MG-FABRICE TETE MAGIC</t>
  </si>
  <si>
    <t>E07-1-NK-H-CENTRAGE CANNE AVEC NICO</t>
  </si>
  <si>
    <t>E07-2-JM-M13-CENTRAGE CANNES M13</t>
  </si>
  <si>
    <t>E07-6-COR-MG-CENTRAGE DES CANNES</t>
  </si>
  <si>
    <t>E08-1-FD-MG-REGLAGES MECANIQUES</t>
  </si>
  <si>
    <t>E09-1-FD-MG12-ANGLE DE DECAROTTAGE</t>
  </si>
  <si>
    <t>PIERRE ET AURELIE</t>
  </si>
  <si>
    <t>E07-3-P&amp;A-MG-CENTRAGE CANNE</t>
  </si>
  <si>
    <t>E07-3</t>
  </si>
  <si>
    <t>D04-3</t>
  </si>
  <si>
    <t>C03-1</t>
  </si>
  <si>
    <t>D04-1</t>
  </si>
  <si>
    <t>D04-2</t>
  </si>
  <si>
    <t>D04-1-AUR-H-REGLAGE BUTEE APPUI CANNES</t>
  </si>
  <si>
    <t>D04-2-AUR-H-REGLAGE BUTEE APPUI CANNES</t>
  </si>
  <si>
    <t>MIKAI</t>
  </si>
  <si>
    <t>B06-1</t>
  </si>
  <si>
    <t>B08-1</t>
  </si>
  <si>
    <t>B08-2</t>
  </si>
  <si>
    <t>B09-1</t>
  </si>
  <si>
    <t>C04-1</t>
  </si>
  <si>
    <t>C07-1</t>
  </si>
  <si>
    <t>C07-2</t>
  </si>
  <si>
    <t>C07-3</t>
  </si>
  <si>
    <t>C08-1</t>
  </si>
  <si>
    <t>B06-1-MIKA-H-DEMARRAGE EXTRUDEUSE</t>
  </si>
  <si>
    <t>B08-1-MIKA-H4-POINT 0 MOULE ET CANNES</t>
  </si>
  <si>
    <t>B08-2-MIKA-H4-PAGES POINT 0 MOULE ET CANNES</t>
  </si>
  <si>
    <t>B09-1-MIKA-H4-POINT 0 CANNES</t>
  </si>
  <si>
    <t>C04-1-MIKA-H2-DESACTIVATION CELLULE</t>
  </si>
  <si>
    <t>C07-1-MIKA-H-ANALYSE TEMPS DE CYCLE</t>
  </si>
  <si>
    <t>C07-2-MIKA-H-CYCLE D UNE MACHINE</t>
  </si>
  <si>
    <t>C07-3-MIKA-H- ANALYSE GRAFCET 2 STATIONS</t>
  </si>
  <si>
    <t>C08-1-MIKA-H-APPUI CANNE POUR DECOUPE COL</t>
  </si>
  <si>
    <t>EQUIPEMENT</t>
  </si>
  <si>
    <t>MARQUE</t>
  </si>
  <si>
    <t>A04-5</t>
  </si>
  <si>
    <t xml:space="preserve">A07-1 </t>
  </si>
  <si>
    <t>A08-1</t>
  </si>
  <si>
    <t>A09-1</t>
  </si>
  <si>
    <t>B03-2</t>
  </si>
  <si>
    <t>C06-1</t>
  </si>
  <si>
    <t>ABDULAH</t>
  </si>
  <si>
    <t>0A8-1</t>
  </si>
  <si>
    <t>A03-0</t>
  </si>
  <si>
    <t>A04-0</t>
  </si>
  <si>
    <t>A05-0</t>
  </si>
  <si>
    <t>A06-0</t>
  </si>
  <si>
    <t>A07-0</t>
  </si>
  <si>
    <t>A08-0</t>
  </si>
  <si>
    <t>A13-0</t>
  </si>
  <si>
    <t>A20-00</t>
  </si>
  <si>
    <t>A20-01</t>
  </si>
  <si>
    <t>A21-00</t>
  </si>
  <si>
    <t>A21-01</t>
  </si>
  <si>
    <t>A07-1</t>
  </si>
  <si>
    <t>A05-2</t>
  </si>
  <si>
    <t xml:space="preserve">ERIC </t>
  </si>
  <si>
    <t>MODE OPERATOIRE</t>
  </si>
  <si>
    <t>A03-0-PPT-ARRET PRODUCTION HESTA</t>
  </si>
  <si>
    <t>A04-0-PPT-VIDE DE LIGNE</t>
  </si>
  <si>
    <t>A05-0-PPT-NETTOYAGE DOSEUR PONDERAL CINCINATTI</t>
  </si>
  <si>
    <t>A06-0-PPT-FERMETURE TREMIE EXTRUDEUSE HESTA</t>
  </si>
  <si>
    <t>A07-0-PPT-DEBRANCHER CIRCUITS D EAU DES MOULES</t>
  </si>
  <si>
    <t>A08-0-PPT-LANCETTE ET LAMES DE COUPE</t>
  </si>
  <si>
    <t>A09-0</t>
  </si>
  <si>
    <t>A09-0-PPT-PLAQUES PC ANTI PROJECTION</t>
  </si>
  <si>
    <t>A10-0-PPT-DEMONTAGE D UN MOULE</t>
  </si>
  <si>
    <t>A11-0-PPT-BARRE ANTISTATIQUE</t>
  </si>
  <si>
    <t>A12-0-PPT-DEVETISSAGE</t>
  </si>
  <si>
    <t>A13-0-PPT-DEMONTAGE DES EMBOUTS ET CANNES DE SOUFFLAGE</t>
  </si>
  <si>
    <t>A14-0-PPT-MISE EN MARCHE DES CHAUFFES</t>
  </si>
  <si>
    <t>A15-0-PPT-MONTAGE DEMONTAGE MASQUES DE DECAROTTEURS</t>
  </si>
  <si>
    <t>A16-00-PPT-DEMENSIONNEMENT DES POINCONS ET FILIERES</t>
  </si>
  <si>
    <t>A16-01-PPT-TECHNO POINCONS ET FILIERES</t>
  </si>
  <si>
    <t>A18-0-PPT-DEMONTAGE DE SPOINCONS ET FILIERES</t>
  </si>
  <si>
    <t>A19-0</t>
  </si>
  <si>
    <t>A19-0-PPT-TEST COLLIERS ET THERMOCOUPLES</t>
  </si>
  <si>
    <t>A20-00-PPT-MONTAGE D UN MOULE</t>
  </si>
  <si>
    <t>A20-01-PPT-MONTAGE MOULE HESTA</t>
  </si>
  <si>
    <t>A21-00-PPT-CHARGEMENT ET LECTURE D UN PROGRAMME</t>
  </si>
  <si>
    <t>A21-01-PPT-CHARGEMENT PROG HESTA</t>
  </si>
  <si>
    <t>A22-0</t>
  </si>
  <si>
    <t>A22-0-PPT-DEVETISSAGE</t>
  </si>
  <si>
    <t>A23-0-PPT-REGLAGES MECANIQUES</t>
  </si>
  <si>
    <t>A24-0-PPT-MAINTENANCE BLOCS APPUIS CANNES</t>
  </si>
  <si>
    <t>A25-0</t>
  </si>
  <si>
    <t>A25-0-PPT-REGLAGE DES ENTRAXES BLOCS DE SOUFFLAGE</t>
  </si>
  <si>
    <t>A26-0</t>
  </si>
  <si>
    <t>A26-0-PPT-MANDRINS DE SOUFFLAGE</t>
  </si>
  <si>
    <t>A27-0</t>
  </si>
  <si>
    <t>A27-0-PPT-CENTRAGE DE SCANNES DE SOUFFLAGE</t>
  </si>
  <si>
    <t>A28-0</t>
  </si>
  <si>
    <t>A28-0-PPT-ENCLUMES ET BAGUES DE COUPE</t>
  </si>
  <si>
    <t>A29-0</t>
  </si>
  <si>
    <t>A30-0-PPT-CENTRAGE DES CANNES DE SOUFFLAGE HESTA</t>
  </si>
  <si>
    <t>A29-0-PPT-PRE-AJUSTEMENT APPUIS CANNES</t>
  </si>
  <si>
    <t>A31-0-PPT-MONTAGE DES DECAROTTEURS</t>
  </si>
  <si>
    <t>A32-00</t>
  </si>
  <si>
    <t>A32-00-PPT-MONTAGE MAIN DE ROBOT</t>
  </si>
  <si>
    <t>A32-01</t>
  </si>
  <si>
    <t>A34-0-PPT-DEFLECTEUR D AIR</t>
  </si>
  <si>
    <t>A35-0-PPT-PINCE PARAISON</t>
  </si>
  <si>
    <t>A32-01-PPT-CENTRAGE DES DOIGTS DE PREHENSION</t>
  </si>
  <si>
    <t>CAPSULES VIDEOS</t>
  </si>
  <si>
    <t>A07-1 ABD BRANCHEMENT CIRCUITS D EAU</t>
  </si>
  <si>
    <t>A08-1 ABD-DEMONTAGE COUTEAUX</t>
  </si>
  <si>
    <t>A09-1-ABD-DEMONTAGE DES PLAQUE LEXAN</t>
  </si>
  <si>
    <t>B03-0</t>
  </si>
  <si>
    <t>B03-1-JM-H3-HAUTEUR PINCE PARAISON 5L</t>
  </si>
  <si>
    <t>B03-2-ABD-H2-CENTRAGE EXTR, TETE ET CANNES</t>
  </si>
  <si>
    <t>B08-0</t>
  </si>
  <si>
    <t>MISE AU POINT C</t>
  </si>
  <si>
    <t>MENU</t>
  </si>
  <si>
    <t>B04-0</t>
  </si>
  <si>
    <t>B05-0</t>
  </si>
  <si>
    <t>B06-0</t>
  </si>
  <si>
    <t>B09-0</t>
  </si>
  <si>
    <t>B18-00</t>
  </si>
  <si>
    <t>B18-01</t>
  </si>
  <si>
    <t>MO FILMEUSE ROTOPLAT</t>
  </si>
  <si>
    <t>FILMEUSE ROTOPLAT TP 507 ROBOPAC</t>
  </si>
  <si>
    <t>OF, NOMENCLATUREET FICHES DE REGLAGE</t>
  </si>
  <si>
    <t>C03-0</t>
  </si>
  <si>
    <t>C04-0</t>
  </si>
  <si>
    <t>C05-0</t>
  </si>
  <si>
    <t>C06-0</t>
  </si>
  <si>
    <t>C07-0</t>
  </si>
  <si>
    <t>C08-0</t>
  </si>
  <si>
    <t>C16-00</t>
  </si>
  <si>
    <t>C16-01</t>
  </si>
  <si>
    <t>C21-0</t>
  </si>
  <si>
    <t>C24-0</t>
  </si>
  <si>
    <t>C27-00</t>
  </si>
  <si>
    <t>C27-01</t>
  </si>
  <si>
    <t>E29-2-FD-M12-REMPLACEMENT DES COLS</t>
  </si>
  <si>
    <t>C03-0-PPT-MODIFIER VITESSE DE ROTATION VIS EXT</t>
  </si>
  <si>
    <t>C04-0-PPT-DESACTIVER LA CELLULE</t>
  </si>
  <si>
    <t>C15-0-PPT-CALCUL % COLORATION ET BROYE</t>
  </si>
  <si>
    <t>C17-0-PPT-RECETTE PONDERAL CINCINNATI</t>
  </si>
  <si>
    <t>C16-00-PPT-NETTOYAGE PONDERAL CINCINNATI</t>
  </si>
  <si>
    <t>C16-01-PPT-NETTOYAGE PONDERAL CINCINNATI</t>
  </si>
  <si>
    <t>C18-0-PPT-MO DOSEUR PONDERAL MAGUIRE</t>
  </si>
  <si>
    <t xml:space="preserve">C19-0-PPT-RELEVE DES TEMPS D ARRET </t>
  </si>
  <si>
    <t>C21-0-PPT-MISE EN SERVICE DECAROTTEUR</t>
  </si>
  <si>
    <t>C20-0-PPT-CYCLADE</t>
  </si>
  <si>
    <t>C07-PPT-GANTT EXTRUDEUSE</t>
  </si>
  <si>
    <t>C08-PPT-AJUSTEMENT FINAL APPUIS CANNES</t>
  </si>
  <si>
    <t>C10-0-PPT-AIR PROG/ AIR CONTINU</t>
  </si>
  <si>
    <t>C11-0-PPT-REDUCTION/AUGMENTATION POIDS DE SPIECES</t>
  </si>
  <si>
    <t>C13-0-PPT-MISE EN MARCHE CONVOYEUR ET BROYEUR</t>
  </si>
  <si>
    <t>C14-0-PPT-GESTION D UN OF</t>
  </si>
  <si>
    <t>C23-0-PPT-QUALITE TOP DEMARRAGE</t>
  </si>
  <si>
    <t>C24-0-PPT-OUVRIR LE BROYEUR TRIA</t>
  </si>
  <si>
    <t>C26-0-PPT-MAGIC MOULES ET ACCESSOIRES</t>
  </si>
  <si>
    <t>C27-00-PPT- BEST PRATICES HESTA</t>
  </si>
  <si>
    <t>C27-01-PPT-HESTA MISE EN ROUTE DU LUNDI MATIN</t>
  </si>
  <si>
    <t>C05-0-PPT-ACTIV- DESACTIV DECOUPE ET TRANSFERT</t>
  </si>
  <si>
    <t>C06-0-PPT-AJUSTER LA HAUTEUR DE LA CAROTTE</t>
  </si>
  <si>
    <t>C03-1-P&amp;A-H-MODIF VITESSE DE VIS</t>
  </si>
  <si>
    <t>DIVERS HESTA</t>
  </si>
  <si>
    <t>DIVERS MAGIC</t>
  </si>
  <si>
    <t>D13-0</t>
  </si>
  <si>
    <t>D05-1</t>
  </si>
  <si>
    <t>D 06-1</t>
  </si>
  <si>
    <t>D14-1</t>
  </si>
  <si>
    <t>D14-1-FD-H-SUPPRESSIOBN DES ALARMES</t>
  </si>
  <si>
    <t>D06-1</t>
  </si>
  <si>
    <t xml:space="preserve">D04-3-P-H1-REGLAGE DES APPUIS CANNES </t>
  </si>
  <si>
    <t xml:space="preserve">D05-1-JV-H-DECOMPRESSION DES CANNES </t>
  </si>
  <si>
    <t>D06-1-JV-TECHNO-RECYCLAGE AIR DES CANNES</t>
  </si>
  <si>
    <t>D07-0</t>
  </si>
  <si>
    <t>D07-0-PPT-BEST PRATICE DE DEMARRAGE HESTA</t>
  </si>
  <si>
    <t>D17-5-MIKA-H4-DEPART CYCLE AUTO PROD</t>
  </si>
  <si>
    <t>E07-5</t>
  </si>
  <si>
    <t>A32-1-ABD-H-CENTRAGE DOIGTS DE PREHENSION</t>
  </si>
  <si>
    <t>B12-0-PPT-CELLULE PHOTO ELECTRIQUE</t>
  </si>
  <si>
    <t>B13-0-PPT-CENTRAGE POINCON ET FILIERE</t>
  </si>
  <si>
    <t>B04-0-PPT-ALIM VERIF EAU ET AIR</t>
  </si>
  <si>
    <t>B05-0-PPT-OUVERTURE TREMIE EXTRUSEUSE HESTA</t>
  </si>
  <si>
    <t>B06-0-PPT-DEMARRAGE DE LA VIS D EXTRUSION</t>
  </si>
  <si>
    <t>B03-0-PPT-CENTRAGE EXTRUDEUSE</t>
  </si>
  <si>
    <t>B08-0-PPT-POINT ZERO DU MOULE</t>
  </si>
  <si>
    <t>B09-0-PPT-POINTS ZERO DES MANDRINS DE SOUFFLAGE</t>
  </si>
  <si>
    <t>B11-00-PPTPRE REGLAGE OUV POINCON ET FILIERE</t>
  </si>
  <si>
    <t>B11-01-PPT-PRE REGLAGE OUV POINCON ET FILIERE</t>
  </si>
  <si>
    <t>B14-0-PPT-PAGE WDR</t>
  </si>
  <si>
    <t>B15-0-PPT-REGLAGE EPAISSEUR MIN/MAX</t>
  </si>
  <si>
    <t>B16-0-PPT-TESTEUSE UDK351</t>
  </si>
  <si>
    <t>B17-0-PPT-DB 122 HOUSSEUSE</t>
  </si>
  <si>
    <t>B17-6 -JV-DELTA DB122-6 FICHES DE REGLAGE BAGGING</t>
  </si>
  <si>
    <t>A15-3</t>
  </si>
  <si>
    <t>C20-1-JV-DOC SISE CYCLADE</t>
  </si>
  <si>
    <t>C21-1-JV-VISUALISATION I/O ROBOT</t>
  </si>
  <si>
    <t>B19-0-PPT-MO-DP200</t>
  </si>
  <si>
    <t>ABCDEFG</t>
  </si>
  <si>
    <t>F</t>
  </si>
  <si>
    <t>PRE-REGLAGE  B</t>
  </si>
  <si>
    <t>MONTAGE DEMONTAGE  A</t>
  </si>
  <si>
    <t>TECHNO HESTA D</t>
  </si>
  <si>
    <t>TECHNO MAGIC E</t>
  </si>
  <si>
    <t>TECHNO JOMAR F</t>
  </si>
  <si>
    <t>TECHNO LESHAN G</t>
  </si>
  <si>
    <t>F03-01</t>
  </si>
  <si>
    <t>F03-1-NP-J-CHARGEMENT PROG 1</t>
  </si>
  <si>
    <t>F03-02</t>
  </si>
  <si>
    <t>F03-2-NP-J-CHARGEMENT PROG 2</t>
  </si>
  <si>
    <t>G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</si>
  <si>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</si>
  <si>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</si>
  <si>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</si>
  <si>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</si>
  <si>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</si>
  <si>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</si>
  <si>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</si>
  <si>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</si>
  <si>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</si>
  <si>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F03-1</t>
  </si>
  <si>
    <t>F03-2</t>
  </si>
  <si>
    <t>F04-01</t>
  </si>
  <si>
    <t>F03-01-NP-J-CHARGEMENT PROG JOMAR 1</t>
  </si>
  <si>
    <t>F03-02-NP-J-CHARGEMENT PROG JOMAR 2</t>
  </si>
  <si>
    <t>F04-00-PPT-JOMAR-PROCEDURE D ARRET</t>
  </si>
  <si>
    <t>F04-01-PPT-MODE OPERATOIRE JOMAR</t>
  </si>
  <si>
    <t>F04-00</t>
  </si>
  <si>
    <t>F04-00-PPT-JOMAR PROCEDURE ARRET MARCHE</t>
  </si>
  <si>
    <t>F04-01-PPT-JOMAR MODE OPERATOIRE MACHINE</t>
  </si>
  <si>
    <t>F04-1</t>
  </si>
  <si>
    <t>F04-2</t>
  </si>
  <si>
    <t>F04-3</t>
  </si>
  <si>
    <t>F04-1-NP-J-PRECO AVANT DEMARRAGE</t>
  </si>
  <si>
    <t xml:space="preserve">F04-2-NP-J-PROCEDURE DE DEMARRAGE </t>
  </si>
  <si>
    <t>F04-3-NP-J- DEMARRAGE ROBOT PAGES</t>
  </si>
  <si>
    <t>F04-1-NP-J-PRECO AVANT DEMARRAGE JOMAR</t>
  </si>
  <si>
    <t>F04-2-NP-J-DEMARRAGE PRODUCTION</t>
  </si>
  <si>
    <t>F04-3-NP-J-DEMARRAGE ROBOT PAGES</t>
  </si>
  <si>
    <t>F05-1</t>
  </si>
  <si>
    <t>F05-2</t>
  </si>
  <si>
    <t>F05-1-NP-J- RECONFIGURATION APRES SECTIONNEUR ON/OFF 1</t>
  </si>
  <si>
    <t>F05-2-NP-J- RECONFIGURATION APRES SECTIONNEUR ON/OFF 2</t>
  </si>
  <si>
    <t>F05-1-NP-J-RE CONFIG APRESSECTIONNEUR  ON/OFF 1</t>
  </si>
  <si>
    <t>F05-2-NP-J-RE CONFIG APRESSECTIONNEUR  ON/OFF 2</t>
  </si>
  <si>
    <t>F06-1</t>
  </si>
  <si>
    <t>F06-2</t>
  </si>
  <si>
    <t>F06-1-NP-J-CYCLE MACHINE 1</t>
  </si>
  <si>
    <t>F06-2-NP-J-CYCLE MACHINE 2</t>
  </si>
  <si>
    <t>F06-1-NP-J-CYCLE MACHINE JOMAR 1</t>
  </si>
  <si>
    <t>F06-2-NP-J-CYCLE MACHINE JOMAR 2</t>
  </si>
  <si>
    <t>F07-1</t>
  </si>
  <si>
    <t>F07-1-NP-J-EXPLICATIONS DES PAGES D ECRAN</t>
  </si>
  <si>
    <t>F08-1</t>
  </si>
  <si>
    <t>F08-1-NP-J-ROBOT PAGES</t>
  </si>
  <si>
    <t>F09-1</t>
  </si>
  <si>
    <t>F09-1-NP-J-VALIDATION MO AVEC FD</t>
  </si>
  <si>
    <t>F09-1-NP-J-VALIDATION MO JOMAR NP/FD</t>
  </si>
  <si>
    <t>D09-1</t>
  </si>
  <si>
    <t xml:space="preserve">HESTA </t>
  </si>
  <si>
    <t>D09-1-JV-H9-PRESENTATION MACHINE</t>
  </si>
  <si>
    <t>D08-1</t>
  </si>
  <si>
    <t>D08-1-JV-H4-PAGES DU REGLAGE MOULE CRUCHOT</t>
  </si>
  <si>
    <t>B10-0</t>
  </si>
  <si>
    <t>B10-0-PPT-PROCEDURE DE DEM APRES UN ARRET</t>
  </si>
  <si>
    <t>B10-1</t>
  </si>
  <si>
    <t>B10-0-PPT-PROCEDURE DE DEM APRES ARRET</t>
  </si>
  <si>
    <t>A27-00</t>
  </si>
  <si>
    <t>A27-01</t>
  </si>
  <si>
    <t>A27-00-PPT-CENTRAGE DES CANNES DE SOUFFLAGE</t>
  </si>
  <si>
    <t>A27-01-PPT-CENTRAGE DES CANNES DE SOUFFLAGE 2</t>
  </si>
  <si>
    <t>A18-00</t>
  </si>
  <si>
    <t>A18-01</t>
  </si>
  <si>
    <t xml:space="preserve">A18-01-PPT-CAPSULES VIDEO POINCON FILIERES </t>
  </si>
  <si>
    <t>C25-0</t>
  </si>
  <si>
    <t>C25-0-PPT-FILMEUSE ROBOPACK</t>
  </si>
  <si>
    <t>D08-0</t>
  </si>
  <si>
    <t>D08-0-PPT -DEMARRAGE COMPLET MOULE CRUCOT HA</t>
  </si>
  <si>
    <t>E25-0</t>
  </si>
  <si>
    <t>E25-0-PPT-MO MT12</t>
  </si>
  <si>
    <t>E25-00</t>
  </si>
  <si>
    <t>E25-01</t>
  </si>
  <si>
    <t>E25-00-PPT MO MAGIC M-T12</t>
  </si>
  <si>
    <t>D10-0-PPT MANUEL FORMATION HESTA</t>
  </si>
  <si>
    <t>D10-01</t>
  </si>
  <si>
    <t>D10-00</t>
  </si>
  <si>
    <t>D10-01-PDF MANUEL  HESTA 01</t>
  </si>
  <si>
    <t>D10-00-PPT-MODE OPEATOIRE HESTA</t>
  </si>
  <si>
    <t xml:space="preserve">D10-01-MANUEL HESTA EN PDF </t>
  </si>
  <si>
    <t>MONTAGE DEMONTAGE</t>
  </si>
  <si>
    <t>PRE-REGLAGE</t>
  </si>
  <si>
    <t>MISE AU POINT</t>
  </si>
  <si>
    <t>DIVERS JOMAR</t>
  </si>
  <si>
    <t>DIVERS LESHAN</t>
  </si>
  <si>
    <t>CHAPITRES</t>
  </si>
  <si>
    <t>NOTES MO NICOLAS P</t>
  </si>
  <si>
    <t>D12-1</t>
  </si>
  <si>
    <t>D12-1-FD-H5-TESTEUSE HS</t>
  </si>
  <si>
    <t>D12-1-FD-H5-TESTEUSE EN PANNE</t>
  </si>
  <si>
    <t>C22-00</t>
  </si>
  <si>
    <t>C22-01</t>
  </si>
  <si>
    <t>C22-00-QUALITE DEFAUTS DE SOUFFLAGE</t>
  </si>
  <si>
    <t>C22-01-DEFAUTS LESHAN</t>
  </si>
  <si>
    <t>C22-01-PPT-DEFAUTS DE SOUFFLAGE LESHAN</t>
  </si>
  <si>
    <t>G08-1</t>
  </si>
  <si>
    <t>G03-1</t>
  </si>
  <si>
    <t>G04-1</t>
  </si>
  <si>
    <t>G05-1</t>
  </si>
  <si>
    <t>G05-2</t>
  </si>
  <si>
    <t>G05-3</t>
  </si>
  <si>
    <t>G06-1</t>
  </si>
  <si>
    <t>G07-1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</si>
  <si>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</si>
  <si>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</si>
  <si>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</si>
  <si>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</si>
  <si>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</si>
  <si>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</si>
  <si>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</si>
  <si>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</si>
  <si>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</si>
  <si>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</si>
  <si>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</si>
  <si>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</si>
  <si>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</si>
  <si>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</si>
  <si>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G03-1-NP-LESHAN-VISU CYCLE  PRODUCTION</t>
  </si>
  <si>
    <t>G04-1-NP-LESHAN-ESPACE MOULE</t>
  </si>
  <si>
    <t>G05-1-NP-LESHAN-PAGES D ECRAN 1</t>
  </si>
  <si>
    <t>G05-2-NP-LESHAN-PAGES D ECRAN 2</t>
  </si>
  <si>
    <t>G05-3-NP-LESHAN-PAGES D ECRAN 3</t>
  </si>
  <si>
    <t>G06-1-NP-LESHAN-PHOTOS MACHINE</t>
  </si>
  <si>
    <t>G07-1-QUALITE-LESHAN-DEFAUTS ENGLISH</t>
  </si>
  <si>
    <t>G08-1-NP-LESHAN- DEPART CYCLE PRODUCTION</t>
  </si>
  <si>
    <t>G09-1</t>
  </si>
  <si>
    <t>G10-1</t>
  </si>
  <si>
    <t>G11-1</t>
  </si>
  <si>
    <t>G12-1</t>
  </si>
  <si>
    <t>G13-1</t>
  </si>
  <si>
    <t>G14-1</t>
  </si>
  <si>
    <t>G15-1</t>
  </si>
  <si>
    <t>G16-1</t>
  </si>
  <si>
    <t>G17</t>
  </si>
  <si>
    <t>G18</t>
  </si>
  <si>
    <t>G19</t>
  </si>
  <si>
    <t>G20</t>
  </si>
  <si>
    <t>G21</t>
  </si>
  <si>
    <t>G17-1</t>
  </si>
  <si>
    <t xml:space="preserve">G09-1-YOUTUBE-LESHAN-AJUSTEMENT PARAISON </t>
  </si>
  <si>
    <t>G10-1-YOUTUBE-LESHAN-CENTRAGE CANNES DE SOUFFLAGE</t>
  </si>
  <si>
    <t>G11-1-YOUTUBE-LESHAN-REMPLACEMENT VERIN PARAISON</t>
  </si>
  <si>
    <t>G12-1-YOUTUBE-LESHAN-REGLAGE TETE D EXTRUSION</t>
  </si>
  <si>
    <t>G13-1-YOUTUBE-LESHAN-MONTAGE ROBOT</t>
  </si>
  <si>
    <t>G14-1-YOUTUBE-LESHAN- 2 CAVITES</t>
  </si>
  <si>
    <t>G15-1-YOUTUBE-LESHAN- 2 CAVITES RAPIDO</t>
  </si>
  <si>
    <t>G16-1-YOUTUBE-LESHAN- LIGNE COMPLETE</t>
  </si>
  <si>
    <t>G17-1-YOUTUBE-LESHAN 20 L</t>
  </si>
  <si>
    <t>LESHAN YOUTUBE</t>
  </si>
  <si>
    <t>G09</t>
  </si>
  <si>
    <t>COURS EXTRUSION</t>
  </si>
  <si>
    <t>YOUTUBE 1</t>
  </si>
  <si>
    <t>YOUTUBE 2</t>
  </si>
  <si>
    <t>YOUTUBE 3</t>
  </si>
  <si>
    <t>YOUTUBE 4</t>
  </si>
  <si>
    <t>YOUTUBE 5</t>
  </si>
  <si>
    <t>YOUTUBE 6</t>
  </si>
  <si>
    <t>YOUTUBE 7</t>
  </si>
  <si>
    <t>YOUTUBE 8</t>
  </si>
  <si>
    <t>YOUTUBE 9</t>
  </si>
  <si>
    <t>YOUTUBE 10</t>
  </si>
  <si>
    <t>YOUTUBE 11</t>
  </si>
  <si>
    <t>YOUTUBE 12</t>
  </si>
  <si>
    <t>YOUTUBE 13</t>
  </si>
  <si>
    <t>YOUTUBE 14</t>
  </si>
  <si>
    <t>YOUTUBE 15</t>
  </si>
  <si>
    <t>YOUTUBE 16</t>
  </si>
  <si>
    <t>YOUTUBE 17</t>
  </si>
  <si>
    <t>A 26-0</t>
  </si>
  <si>
    <t>F10-00</t>
  </si>
  <si>
    <t>F10-01</t>
  </si>
  <si>
    <t xml:space="preserve">F10-00-PPT-JOMAR PROCEDURE D ARRET </t>
  </si>
  <si>
    <t>F10-01-PPT-MODE OPERATOIRE JOMAR</t>
  </si>
  <si>
    <t>E31-00</t>
  </si>
  <si>
    <t>E31-01</t>
  </si>
  <si>
    <t>E31-00-PPT-MODE OPERATOIRE MAGIC MT12</t>
  </si>
  <si>
    <t>E31-01-PPT-MAGIC MT12 MISE EN MARCHE DU LUNDI MATIN</t>
  </si>
  <si>
    <t>VALIDE</t>
  </si>
  <si>
    <t>TYPE 2</t>
  </si>
  <si>
    <t>TYPE 1</t>
  </si>
  <si>
    <t>C25-1</t>
  </si>
  <si>
    <t>PATRICK</t>
  </si>
  <si>
    <t>C25-0-PPT-FIMEUSE ROBOPACK</t>
  </si>
  <si>
    <t>C25-1-PS-UTILSATION FILMEUSE ROBOPACK</t>
  </si>
  <si>
    <t>C25-1-PS-FIMEUSE ROPBOPACK</t>
  </si>
  <si>
    <t>C55-1</t>
  </si>
  <si>
    <t>D13-1</t>
  </si>
  <si>
    <t>D13-1-FD-CODE D ACCES CLAVIER HESTA</t>
  </si>
  <si>
    <t>D13-0-PPT-CODE D ACCES CLAVIER HESTA</t>
  </si>
  <si>
    <t>D16-1</t>
  </si>
  <si>
    <t>D16-1-FD-H5-DEMONTAGE TETE 1</t>
  </si>
  <si>
    <t>D16-2</t>
  </si>
  <si>
    <t>D16-2-FD-H5-DEMONTAGE TETE 2</t>
  </si>
  <si>
    <t>D16-3</t>
  </si>
  <si>
    <t>D16-3-FD-H5-REGLAGE APRES CGT ENTRAXES</t>
  </si>
  <si>
    <t>D16-4</t>
  </si>
  <si>
    <t>D16-4-FD-H5-PHOTOS DEMONTAGE TETE</t>
  </si>
  <si>
    <t>D18-2</t>
  </si>
  <si>
    <t>D18-3</t>
  </si>
  <si>
    <t>D18-4</t>
  </si>
  <si>
    <t>D18-5</t>
  </si>
  <si>
    <t>D18-6</t>
  </si>
  <si>
    <t>D18-7</t>
  </si>
  <si>
    <t>D18-8</t>
  </si>
  <si>
    <t>D18-9</t>
  </si>
  <si>
    <t>D18-10</t>
  </si>
  <si>
    <t>D18-11</t>
  </si>
  <si>
    <t>D18-12</t>
  </si>
  <si>
    <t>D18-13</t>
  </si>
  <si>
    <t>D18-14</t>
  </si>
  <si>
    <t>D18-15</t>
  </si>
  <si>
    <t>D18-16</t>
  </si>
  <si>
    <t>D18-17</t>
  </si>
  <si>
    <t>D18-18</t>
  </si>
  <si>
    <t>D18-19</t>
  </si>
  <si>
    <t>D18-20</t>
  </si>
  <si>
    <t>D18-21</t>
  </si>
  <si>
    <t>D18-22</t>
  </si>
  <si>
    <t>D18-23</t>
  </si>
  <si>
    <t>D18-24</t>
  </si>
  <si>
    <t>D19-1</t>
  </si>
  <si>
    <t>D19-1-JV-REMPLACEMENT DES CANNES DE SOUFFLAGE</t>
  </si>
  <si>
    <t>D20-1</t>
  </si>
  <si>
    <t>D21-1</t>
  </si>
  <si>
    <t>D20-1-MIKA-H7-REGLAGE MACHINE</t>
  </si>
  <si>
    <t>D16-1-FD-H5-DEMONTAGE TETE POUR ENTRAXE FILIERES</t>
  </si>
  <si>
    <t>D16-2-FD-H5-DEMONTAGE TETE POUR ENTRAXE FILIERES</t>
  </si>
  <si>
    <t>D16-3-FD-H5-DEMONTAGE TETE POUR ENTRAXE FILIERES</t>
  </si>
  <si>
    <t>D16-4-FD-H5-DEMONTAGE TETE POUR ENTRAXE FILIERES</t>
  </si>
  <si>
    <t>D13-1-FD-CODE D ACCES CLAVIER H5</t>
  </si>
  <si>
    <t>G18-1</t>
  </si>
  <si>
    <t>YUNZEN</t>
  </si>
  <si>
    <t>G18-1-JV-YUNZEN-PICS MACHINE</t>
  </si>
  <si>
    <t>C20-2</t>
  </si>
  <si>
    <t>C20-1-JV-SISE CYCLADE</t>
  </si>
  <si>
    <t>C20-2-JV-MO CAPS SISE</t>
  </si>
  <si>
    <t>C20-2-JV-MO CAPS SISE CYCLADE</t>
  </si>
  <si>
    <t>B17-8</t>
  </si>
  <si>
    <t>B17-8-NP-DB122-EXPLICATION ECRAN</t>
  </si>
  <si>
    <t>NP</t>
  </si>
  <si>
    <t>B18 ET C25</t>
  </si>
  <si>
    <t>G08-2</t>
  </si>
  <si>
    <t>G08-1-NP-LESHAN- DEPART CYCLE PRODUCTION 1</t>
  </si>
  <si>
    <t>G08-2-NP-LESHAN- DEPART CYCLE PRODUCTION 2</t>
  </si>
  <si>
    <t>D06-2</t>
  </si>
  <si>
    <t>D06-2-JV-TECHNO-VANNE DE RECYCLAGE</t>
  </si>
  <si>
    <t>D06-2-JV-TECHNO H VANNE DE RECYCLAGE</t>
  </si>
  <si>
    <t>D16-5</t>
  </si>
  <si>
    <t>D16-5-FD-H5- DEMONTAGE TETE 3</t>
  </si>
  <si>
    <t>D16-5-FD-H5-DEMONTAGE TETE 5</t>
  </si>
  <si>
    <t>A18-3</t>
  </si>
  <si>
    <t>A18-4</t>
  </si>
  <si>
    <t>A18-4-FD-H-PHOTO DISPOSITIF CENTRAGE FILIERE</t>
  </si>
  <si>
    <t>A18-3-FD-MG-PRINCIPE DE REGULATION MECANIQUE DE LA FILIERE</t>
  </si>
  <si>
    <t>A18-00-PPT-DEMONTAGE DE POINCONS ET FILIERES</t>
  </si>
  <si>
    <t>E32-1</t>
  </si>
  <si>
    <t>E32-1-MIKAI-MG-AJUST DEBIT FILIERE MAGIC</t>
  </si>
  <si>
    <t>C21-2</t>
  </si>
  <si>
    <t>C21-2--MIKA-H-AIR DECAROTTEUR GRIPPE</t>
  </si>
  <si>
    <t>C21-2-MIKAI-H-AIR DECAROTTEUR GRIPPE</t>
  </si>
  <si>
    <t>C21-3</t>
  </si>
  <si>
    <t>C21-3-MIKAI-H-BRANCHEMENT AIR DECAROTTEUR</t>
  </si>
  <si>
    <t>C10-5</t>
  </si>
  <si>
    <t>C10-6</t>
  </si>
  <si>
    <t>C10-5-MIKAI-H-PICS AIR SOUFFLAGE</t>
  </si>
  <si>
    <t>C10-6-MIKAI-H-VISU AIR SOUFFLAGE</t>
  </si>
  <si>
    <t>A13-2-JV-H9-REMPL CANNES DE SOUFFLAGE</t>
  </si>
  <si>
    <t>A13-2-JV-H-REMPLACEMENT CANNES DE SOUFFLAGE</t>
  </si>
  <si>
    <t>B3-3</t>
  </si>
  <si>
    <t>B3-3-JV-H-PICS CENTRAGE EXTRUDEUSE</t>
  </si>
  <si>
    <t>B03-3</t>
  </si>
  <si>
    <t>B03-3-JV-H-PICS CENTRAGE TETE D EXTRUDEUSE</t>
  </si>
  <si>
    <t>C21-4</t>
  </si>
  <si>
    <t>C21-4-FD-H-PICS BRANCHEMENT AIR DECAROTTEUR</t>
  </si>
  <si>
    <t>B19-3</t>
  </si>
  <si>
    <t>B19-3-FD-DP200</t>
  </si>
  <si>
    <t>B19-2-FAB-DP200-3</t>
  </si>
  <si>
    <t>B19-4</t>
  </si>
  <si>
    <t>B19-4-FD-PAGE D ENREGISTREMENT PARAMETRES</t>
  </si>
  <si>
    <t>B19-4-FD-DP200-PAGE ENREGISTREMENT PARAMETRES</t>
  </si>
  <si>
    <t>B16-7</t>
  </si>
  <si>
    <t>B16-7-FD-TESTEUSE-PAGE D ECRAN</t>
  </si>
  <si>
    <t>B16-7-FD-TESTEUSE-PAGES D ECRAN</t>
  </si>
  <si>
    <t>C18-4</t>
  </si>
  <si>
    <t>C18-4-MIKAI-PERIF-MAGUIRE</t>
  </si>
  <si>
    <t>E33-1</t>
  </si>
  <si>
    <t>E33-1-FD-MG-POINCON ET FILIERES MAGIC</t>
  </si>
  <si>
    <t>E33-1-FD-MG-POINCONS ET FILIERES MAGIC</t>
  </si>
  <si>
    <t>B7-1</t>
  </si>
  <si>
    <t>B7-1-QUALITE-NOMENCLATURE</t>
  </si>
  <si>
    <t>B07-1</t>
  </si>
  <si>
    <t>B07-1-QUALITE-TECHNO-NOMENCLATURE</t>
  </si>
  <si>
    <t>C14-1</t>
  </si>
  <si>
    <t>C14-1-QUALITE-TECHNO-FICHES AU POSTE DE TRAVAIL</t>
  </si>
  <si>
    <t>C14-1-FICHES AU POSTE DE TRAVAIL</t>
  </si>
  <si>
    <t>B21-1</t>
  </si>
  <si>
    <t>B21-1-FD-H-PINCE PARAISON</t>
  </si>
  <si>
    <t>E34-1</t>
  </si>
  <si>
    <t>E34-1-FD-MG-SYNCHRO VITESSE TAPIS AVEC DP 200</t>
  </si>
  <si>
    <t>E34-1-FD-SYNCHRO VITESSE TAPIS AVEC DP 200</t>
  </si>
  <si>
    <t>B05-1</t>
  </si>
  <si>
    <t>B05-1-FD-MG-PICS TREMIE ON OFF</t>
  </si>
  <si>
    <t>B05-1-FD-PICS TREMIE ON OFF</t>
  </si>
  <si>
    <t>C28-1-FD-H-PREHENSEUR</t>
  </si>
  <si>
    <t>C03-3</t>
  </si>
  <si>
    <t>C03-3-FD-H5-MOFIF VITESSE ROTATION VIS</t>
  </si>
  <si>
    <t>C03-3-FD-H5-MODIF VITESSE ROTATION VIS</t>
  </si>
  <si>
    <t>B21-2</t>
  </si>
  <si>
    <t>B21-2-FD-H-PINCE PARAISON</t>
  </si>
  <si>
    <t>B21-2-FD-H-PINCE PARAISON2</t>
  </si>
  <si>
    <t>TECHNO A INSERER3</t>
  </si>
  <si>
    <t>REFRESH</t>
  </si>
  <si>
    <t>MODE OPERATOIRE B</t>
  </si>
  <si>
    <t>MODES OPERATOIRES E</t>
  </si>
  <si>
    <t>MODES OPERATOIRES D</t>
  </si>
  <si>
    <t>MODES OPERATOIRES C</t>
  </si>
  <si>
    <t>MODES OPERATOIRES A</t>
  </si>
  <si>
    <t>B20-0-OF, NOMENCLATUREET FICHES DE REGLAGE</t>
  </si>
  <si>
    <t>MODES OPERATOIRES F</t>
  </si>
  <si>
    <t>MODES OPERATOIRES G</t>
  </si>
  <si>
    <t>A16-1</t>
  </si>
  <si>
    <t>SERTA DIMENSION POINCON FILIERE</t>
  </si>
  <si>
    <t>Document de navigation interne — Usage interne uniquement</t>
  </si>
  <si>
    <t>▶</t>
  </si>
  <si>
    <t>08</t>
  </si>
  <si>
    <t>→  TECHNO JOMAR</t>
  </si>
  <si>
    <t>07</t>
  </si>
  <si>
    <t>06</t>
  </si>
  <si>
    <t>→  MODES OPÉRATOIRES</t>
  </si>
  <si>
    <t>05</t>
  </si>
  <si>
    <t>→  DATA LIST</t>
  </si>
  <si>
    <t>→  MISE AU POINT C</t>
  </si>
  <si>
    <t>04</t>
  </si>
  <si>
    <t>→  PRÉ RÉGLAGES B</t>
  </si>
  <si>
    <t>03</t>
  </si>
  <si>
    <t>→  CYCLE</t>
  </si>
  <si>
    <t>→  PRÉPARATION A</t>
  </si>
  <si>
    <t>02</t>
  </si>
  <si>
    <t>→  ABCDEFG</t>
  </si>
  <si>
    <t>01</t>
  </si>
  <si>
    <t>▶  RESSOURCES COMPLÉMENTAIRES</t>
  </si>
  <si>
    <t>▶  MODULES DE FORMATION</t>
  </si>
  <si>
    <t>Navigation &amp; Accès aux Ressources</t>
  </si>
  <si>
    <t>ACC RH — DOCUMENTATION TECHNIQUE</t>
  </si>
  <si>
    <t>→  TECHNO MAGIC</t>
  </si>
  <si>
    <t>→  TECHNO HESTA</t>
  </si>
  <si>
    <t>→  TECHNO  LESHAN</t>
  </si>
  <si>
    <t>→  YOUTUBE</t>
  </si>
  <si>
    <t>CQP — CERTIFICATION DE QUALIFICATION PROFESSIONNELLE</t>
  </si>
  <si>
    <t>Accès aux modules de formation et ressources documentaires</t>
  </si>
  <si>
    <t>▶  MODULES DE FORMATION CQP</t>
  </si>
  <si>
    <t>→  1 — CMP</t>
  </si>
  <si>
    <t>→  2 — PROCÉDÉS DE TRANSFORMATION</t>
  </si>
  <si>
    <t>→  3 — CHIMIE</t>
  </si>
  <si>
    <t>→  4 — MANUELS DE FORMATION</t>
  </si>
  <si>
    <t>→  5 — EXAMEN BLANC</t>
  </si>
  <si>
    <t>→  6 — DÉFAUTS</t>
  </si>
  <si>
    <t>→  8 — TECHNOLOGIE</t>
  </si>
  <si>
    <t>09</t>
  </si>
  <si>
    <t>→  9 — ACCOMPAGNEMENT RH / CAPSULES VIDÉO</t>
  </si>
  <si>
    <t>→  10 — LEAN</t>
  </si>
  <si>
    <t>→  CQP</t>
  </si>
  <si>
    <t>→  CAPSULES VIDEOS</t>
  </si>
  <si>
    <t>Colonne7</t>
  </si>
  <si>
    <t>1</t>
  </si>
  <si>
    <t>D07-00</t>
  </si>
  <si>
    <t>A04-5-ABD- VIDE DE LIGNE</t>
  </si>
  <si>
    <t>A28-1-JV-TECHNO BAGUES DE COUPE</t>
  </si>
  <si>
    <t>A28-2-ANTONY-TECHNO BAGUES DE COUPE</t>
  </si>
  <si>
    <t>C27-1-JV-H-BEST PRATICE DEMARRAGE</t>
  </si>
  <si>
    <t>H</t>
  </si>
  <si>
    <t>C27-2--COURS JV POUR PIERRE</t>
  </si>
  <si>
    <r>
      <rPr>
        <u/>
        <sz val="11"/>
        <color rgb="FFFF0000"/>
        <rFont val="Calibri"/>
        <family val="2"/>
        <scheme val="minor"/>
      </rPr>
      <t>A03</t>
    </r>
    <r>
      <rPr>
        <u/>
        <sz val="11"/>
        <color theme="10"/>
        <rFont val="Calibri"/>
        <family val="2"/>
        <scheme val="minor"/>
      </rPr>
      <t>-ARRET PRODUCTION HESTA</t>
    </r>
  </si>
  <si>
    <r>
      <rPr>
        <u/>
        <sz val="11"/>
        <color rgb="FFFF0000"/>
        <rFont val="Calibri"/>
        <family val="2"/>
        <scheme val="minor"/>
      </rPr>
      <t>A04</t>
    </r>
    <r>
      <rPr>
        <u/>
        <sz val="11"/>
        <color theme="10"/>
        <rFont val="Calibri"/>
        <family val="2"/>
        <scheme val="minor"/>
      </rPr>
      <t>-VIDE DE LIGNE</t>
    </r>
  </si>
  <si>
    <r>
      <rPr>
        <u/>
        <sz val="11"/>
        <color rgb="FFFF0000"/>
        <rFont val="Calibri"/>
        <family val="2"/>
        <scheme val="minor"/>
      </rPr>
      <t>A05</t>
    </r>
    <r>
      <rPr>
        <u/>
        <sz val="11"/>
        <color theme="10"/>
        <rFont val="Calibri"/>
        <family val="2"/>
        <scheme val="minor"/>
      </rPr>
      <t>-NETTOYAGE DOSEUR PONDERAL</t>
    </r>
  </si>
  <si>
    <r>
      <rPr>
        <u/>
        <sz val="11"/>
        <color rgb="FFFF0000"/>
        <rFont val="Calibri"/>
        <family val="2"/>
        <scheme val="minor"/>
      </rPr>
      <t>A06</t>
    </r>
    <r>
      <rPr>
        <u/>
        <sz val="11"/>
        <color theme="10"/>
        <rFont val="Calibri"/>
        <family val="2"/>
        <scheme val="minor"/>
      </rPr>
      <t>-FERMETURE / OUVERTURE TREMIE</t>
    </r>
  </si>
  <si>
    <r>
      <rPr>
        <u/>
        <sz val="11"/>
        <color rgb="FFFF0000"/>
        <rFont val="Calibri"/>
        <family val="2"/>
        <scheme val="minor"/>
      </rPr>
      <t>A07</t>
    </r>
    <r>
      <rPr>
        <u/>
        <sz val="11"/>
        <color theme="10"/>
        <rFont val="Calibri"/>
        <family val="2"/>
        <scheme val="minor"/>
      </rPr>
      <t>-ALIM EAU ET BRANCHEMENT MOULE</t>
    </r>
  </si>
  <si>
    <r>
      <rPr>
        <u/>
        <sz val="11"/>
        <color rgb="FFFF0000"/>
        <rFont val="Calibri"/>
        <family val="2"/>
        <scheme val="minor"/>
      </rPr>
      <t>A08</t>
    </r>
    <r>
      <rPr>
        <u/>
        <sz val="11"/>
        <color theme="10"/>
        <rFont val="Calibri"/>
        <family val="2"/>
        <scheme val="minor"/>
      </rPr>
      <t>-PROTECTION LAME OU DEMONTAGE</t>
    </r>
  </si>
  <si>
    <r>
      <rPr>
        <u/>
        <sz val="11"/>
        <color rgb="FFFF0000"/>
        <rFont val="Calibri"/>
        <family val="2"/>
        <scheme val="minor"/>
      </rPr>
      <t>A10</t>
    </r>
    <r>
      <rPr>
        <u/>
        <sz val="11"/>
        <color theme="10"/>
        <rFont val="Calibri"/>
        <family val="2"/>
        <scheme val="minor"/>
      </rPr>
      <t>-DEMONTAGE MOULE</t>
    </r>
  </si>
  <si>
    <r>
      <rPr>
        <u/>
        <sz val="11"/>
        <color rgb="FFFF0000"/>
        <rFont val="Calibri"/>
        <family val="2"/>
        <scheme val="minor"/>
      </rPr>
      <t>A11</t>
    </r>
    <r>
      <rPr>
        <u/>
        <sz val="11"/>
        <color theme="10"/>
        <rFont val="Calibri"/>
        <family val="2"/>
        <scheme val="minor"/>
      </rPr>
      <t>-DEMONTAGE BARRE ANTISTATIQUE</t>
    </r>
  </si>
  <si>
    <r>
      <rPr>
        <u/>
        <sz val="11"/>
        <color rgb="FFFF0000"/>
        <rFont val="Calibri"/>
        <family val="2"/>
        <scheme val="minor"/>
      </rPr>
      <t>A12</t>
    </r>
    <r>
      <rPr>
        <u/>
        <sz val="11"/>
        <color theme="10"/>
        <rFont val="Calibri"/>
        <family val="2"/>
        <scheme val="minor"/>
      </rPr>
      <t>-DEMONTAGE DEVETISSEUSE</t>
    </r>
  </si>
  <si>
    <r>
      <rPr>
        <u/>
        <sz val="11"/>
        <color rgb="FFFF0000"/>
        <rFont val="Calibri"/>
        <family val="2"/>
        <scheme val="minor"/>
      </rPr>
      <t>A13</t>
    </r>
    <r>
      <rPr>
        <u/>
        <sz val="11"/>
        <color theme="10"/>
        <rFont val="Calibri"/>
        <family val="2"/>
        <scheme val="minor"/>
      </rPr>
      <t>-DEMONTAGE CANNES OU EMBOUTS</t>
    </r>
  </si>
  <si>
    <r>
      <rPr>
        <u/>
        <sz val="11"/>
        <color rgb="FFFF0000"/>
        <rFont val="Calibri"/>
        <family val="2"/>
        <scheme val="minor"/>
      </rPr>
      <t>A14</t>
    </r>
    <r>
      <rPr>
        <u/>
        <sz val="11"/>
        <color theme="10"/>
        <rFont val="Calibri"/>
        <family val="2"/>
        <scheme val="minor"/>
      </rPr>
      <t>-CHAUFFAGE FOURREAU TETE ET FILIERE</t>
    </r>
  </si>
  <si>
    <r>
      <rPr>
        <u/>
        <sz val="11"/>
        <color rgb="FFFF0000"/>
        <rFont val="Calibri"/>
        <family val="2"/>
        <scheme val="minor"/>
      </rPr>
      <t>A15</t>
    </r>
    <r>
      <rPr>
        <u/>
        <sz val="11"/>
        <color theme="10"/>
        <rFont val="Calibri"/>
        <family val="2"/>
        <scheme val="minor"/>
      </rPr>
      <t xml:space="preserve">-MASQUE DECAROTTEUR </t>
    </r>
  </si>
  <si>
    <r>
      <rPr>
        <u/>
        <sz val="11"/>
        <color rgb="FFFF0000"/>
        <rFont val="Calibri"/>
        <family val="2"/>
        <scheme val="minor"/>
      </rPr>
      <t>A16</t>
    </r>
    <r>
      <rPr>
        <u/>
        <sz val="11"/>
        <color theme="10"/>
        <rFont val="Calibri"/>
        <family val="2"/>
        <scheme val="minor"/>
      </rPr>
      <t>-CHOIX DIAMETRE POINCON FILIERE</t>
    </r>
  </si>
  <si>
    <r>
      <rPr>
        <u/>
        <sz val="11"/>
        <color rgb="FFFF0000"/>
        <rFont val="Calibri"/>
        <family val="2"/>
        <scheme val="minor"/>
      </rPr>
      <t>A17</t>
    </r>
    <r>
      <rPr>
        <u/>
        <sz val="11"/>
        <color theme="10"/>
        <rFont val="Calibri"/>
        <family val="2"/>
        <scheme val="minor"/>
      </rPr>
      <t>-VERIFICATION GRIPPAGE TETE FILIERE</t>
    </r>
  </si>
  <si>
    <r>
      <rPr>
        <u/>
        <sz val="11"/>
        <color rgb="FFFF0000"/>
        <rFont val="Calibri"/>
        <family val="2"/>
        <scheme val="minor"/>
      </rPr>
      <t>A18</t>
    </r>
    <r>
      <rPr>
        <u/>
        <sz val="11"/>
        <color theme="10"/>
        <rFont val="Calibri"/>
        <family val="2"/>
        <scheme val="minor"/>
      </rPr>
      <t>-DEMONTAGE MONTAGE NOUVEAU POINCON/ FILIERE</t>
    </r>
  </si>
  <si>
    <r>
      <rPr>
        <u/>
        <sz val="11"/>
        <color rgb="FFFF0000"/>
        <rFont val="Calibri"/>
        <family val="2"/>
        <scheme val="minor"/>
      </rPr>
      <t>A19</t>
    </r>
    <r>
      <rPr>
        <u/>
        <sz val="11"/>
        <color theme="10"/>
        <rFont val="Calibri"/>
        <family val="2"/>
        <scheme val="minor"/>
      </rPr>
      <t>-VERIFICATION THERMOCOUPLES DES FILIERES EN BONNE PLACE</t>
    </r>
  </si>
  <si>
    <r>
      <rPr>
        <u/>
        <sz val="11"/>
        <color rgb="FFFF0000"/>
        <rFont val="Calibri"/>
        <family val="2"/>
        <scheme val="minor"/>
      </rPr>
      <t>A20</t>
    </r>
    <r>
      <rPr>
        <u/>
        <sz val="11"/>
        <color theme="10"/>
        <rFont val="Calibri"/>
        <family val="2"/>
        <scheme val="minor"/>
      </rPr>
      <t>-MONTAGE MOULE</t>
    </r>
  </si>
  <si>
    <r>
      <rPr>
        <u/>
        <sz val="11"/>
        <color rgb="FFFF0000"/>
        <rFont val="Calibri"/>
        <family val="2"/>
        <scheme val="minor"/>
      </rPr>
      <t>A21</t>
    </r>
    <r>
      <rPr>
        <u/>
        <sz val="11"/>
        <color theme="10"/>
        <rFont val="Calibri"/>
        <family val="2"/>
        <scheme val="minor"/>
      </rPr>
      <t>-CHARGEMENT NOUVEAU PROGRAMME</t>
    </r>
  </si>
  <si>
    <r>
      <rPr>
        <u/>
        <sz val="11"/>
        <color rgb="FFFF0000"/>
        <rFont val="Calibri"/>
        <family val="2"/>
        <scheme val="minor"/>
      </rPr>
      <t>A22</t>
    </r>
    <r>
      <rPr>
        <u/>
        <sz val="11"/>
        <color theme="10"/>
        <rFont val="Calibri"/>
        <family val="2"/>
        <scheme val="minor"/>
      </rPr>
      <t>-MONTAGE DEVETISSEUSE CANNES DE SOUFFLAGE</t>
    </r>
  </si>
  <si>
    <r>
      <rPr>
        <u/>
        <sz val="11"/>
        <color rgb="FFFF0000"/>
        <rFont val="Calibri"/>
        <family val="2"/>
        <scheme val="minor"/>
      </rPr>
      <t>A23</t>
    </r>
    <r>
      <rPr>
        <u/>
        <sz val="11"/>
        <color theme="10"/>
        <rFont val="Calibri"/>
        <family val="2"/>
        <scheme val="minor"/>
      </rPr>
      <t>-CENTRAGE TETE CANNES ET EXTR</t>
    </r>
  </si>
  <si>
    <r>
      <rPr>
        <u/>
        <sz val="11"/>
        <color rgb="FFFF0000"/>
        <rFont val="Calibri"/>
        <family val="2"/>
        <scheme val="minor"/>
      </rPr>
      <t>A24</t>
    </r>
    <r>
      <rPr>
        <u/>
        <sz val="11"/>
        <color theme="10"/>
        <rFont val="Calibri"/>
        <family val="2"/>
        <scheme val="minor"/>
      </rPr>
      <t>-MAINTENANCE DES BLOCS D APPUI CANNES GRIPPES</t>
    </r>
  </si>
  <si>
    <r>
      <rPr>
        <sz val="14"/>
        <color rgb="FFFFC000"/>
        <rFont val="Calibri"/>
        <family val="2"/>
        <scheme val="minor"/>
      </rPr>
      <t>A -</t>
    </r>
    <r>
      <rPr>
        <sz val="11"/>
        <color rgb="FFFFC000"/>
        <rFont val="Calibri"/>
        <family val="2"/>
        <scheme val="minor"/>
      </rPr>
      <t xml:space="preserve"> MONTAGE DEMONTAGE ET PREPARATION</t>
    </r>
  </si>
  <si>
    <r>
      <rPr>
        <sz val="14"/>
        <color rgb="FFFFC000"/>
        <rFont val="Calibri"/>
        <family val="2"/>
        <scheme val="minor"/>
      </rPr>
      <t xml:space="preserve">B </t>
    </r>
    <r>
      <rPr>
        <sz val="11"/>
        <color rgb="FFFFC000"/>
        <rFont val="Calibri"/>
        <family val="2"/>
        <scheme val="minor"/>
      </rPr>
      <t>- PREREGLAGES</t>
    </r>
  </si>
  <si>
    <r>
      <rPr>
        <sz val="14"/>
        <color rgb="FFFFC000"/>
        <rFont val="Calibri"/>
        <family val="2"/>
        <scheme val="minor"/>
      </rPr>
      <t xml:space="preserve">C </t>
    </r>
    <r>
      <rPr>
        <sz val="11"/>
        <color rgb="FFFFC000"/>
        <rFont val="Calibri"/>
        <family val="2"/>
        <scheme val="minor"/>
      </rPr>
      <t>- REGLAGES</t>
    </r>
  </si>
  <si>
    <r>
      <rPr>
        <sz val="14"/>
        <color rgb="FFFFC000"/>
        <rFont val="Calibri"/>
        <family val="2"/>
        <scheme val="minor"/>
      </rPr>
      <t xml:space="preserve">D </t>
    </r>
    <r>
      <rPr>
        <sz val="11"/>
        <color rgb="FFFFC000"/>
        <rFont val="Calibri"/>
        <family val="2"/>
        <scheme val="minor"/>
      </rPr>
      <t>- TECHNO HESTA A INSERER</t>
    </r>
  </si>
  <si>
    <r>
      <rPr>
        <sz val="14"/>
        <color rgb="FFFFC000"/>
        <rFont val="Calibri"/>
        <family val="2"/>
        <scheme val="minor"/>
      </rPr>
      <t xml:space="preserve">E </t>
    </r>
    <r>
      <rPr>
        <sz val="11"/>
        <color rgb="FFFFC000"/>
        <rFont val="Calibri"/>
        <family val="2"/>
        <scheme val="minor"/>
      </rPr>
      <t>- TECHNO MAGIC A INSERER</t>
    </r>
  </si>
  <si>
    <r>
      <rPr>
        <sz val="14"/>
        <color rgb="FFFFC000"/>
        <rFont val="Calibri"/>
        <family val="2"/>
        <scheme val="minor"/>
      </rPr>
      <t xml:space="preserve">F </t>
    </r>
    <r>
      <rPr>
        <sz val="11"/>
        <color rgb="FFFFC000"/>
        <rFont val="Calibri"/>
        <family val="2"/>
        <scheme val="minor"/>
      </rPr>
      <t>- TECHNO JOMAR A INSERER</t>
    </r>
  </si>
  <si>
    <r>
      <rPr>
        <sz val="14"/>
        <color rgb="FFFFC000"/>
        <rFont val="Calibri"/>
        <family val="2"/>
        <scheme val="minor"/>
      </rPr>
      <t xml:space="preserve">G </t>
    </r>
    <r>
      <rPr>
        <sz val="11"/>
        <color rgb="FFFFC000"/>
        <rFont val="Calibri"/>
        <family val="2"/>
        <scheme val="minor"/>
      </rPr>
      <t>- TECHNO LESHAN A INSERER</t>
    </r>
  </si>
  <si>
    <r>
      <rPr>
        <u/>
        <sz val="11"/>
        <color rgb="FFFF0000"/>
        <rFont val="Calibri"/>
        <family val="2"/>
        <scheme val="minor"/>
      </rPr>
      <t>A35</t>
    </r>
    <r>
      <rPr>
        <u/>
        <sz val="11"/>
        <color theme="10"/>
        <rFont val="Calibri"/>
        <family val="2"/>
        <scheme val="minor"/>
      </rPr>
      <t xml:space="preserve">-REMONTAGE DES PINCES </t>
    </r>
  </si>
  <si>
    <r>
      <rPr>
        <u/>
        <sz val="11"/>
        <color rgb="FFFF0000"/>
        <rFont val="Calibri"/>
        <family val="2"/>
        <scheme val="minor"/>
      </rPr>
      <t>A34</t>
    </r>
    <r>
      <rPr>
        <u/>
        <sz val="11"/>
        <color theme="10"/>
        <rFont val="Calibri"/>
        <family val="2"/>
        <scheme val="minor"/>
      </rPr>
      <t>-DEFLECTEUR D AIR</t>
    </r>
  </si>
  <si>
    <r>
      <rPr>
        <u/>
        <sz val="11"/>
        <color rgb="FFFF0000"/>
        <rFont val="Calibri"/>
        <family val="2"/>
        <scheme val="minor"/>
      </rPr>
      <t>A33</t>
    </r>
    <r>
      <rPr>
        <u/>
        <sz val="11"/>
        <color theme="10"/>
        <rFont val="Calibri"/>
        <family val="2"/>
        <scheme val="minor"/>
      </rPr>
      <t>-DEMARRAGE SUITE CGT COULEUR</t>
    </r>
  </si>
  <si>
    <r>
      <rPr>
        <u/>
        <sz val="11"/>
        <color rgb="FFFF0000"/>
        <rFont val="Calibri"/>
        <family val="2"/>
        <scheme val="minor"/>
      </rPr>
      <t>A32</t>
    </r>
    <r>
      <rPr>
        <u/>
        <sz val="11"/>
        <color theme="10"/>
        <rFont val="Calibri"/>
        <family val="2"/>
        <scheme val="minor"/>
      </rPr>
      <t>-CENTRAGE ROBOT PREHENSEUR</t>
    </r>
  </si>
  <si>
    <r>
      <rPr>
        <u/>
        <sz val="11"/>
        <color rgb="FFFF0000"/>
        <rFont val="Calibri"/>
        <family val="2"/>
        <scheme val="minor"/>
      </rPr>
      <t>A31</t>
    </r>
    <r>
      <rPr>
        <u/>
        <sz val="11"/>
        <color theme="10"/>
        <rFont val="Calibri"/>
        <family val="2"/>
        <scheme val="minor"/>
      </rPr>
      <t>-MONTAGE DES  DECAROTTEURS</t>
    </r>
  </si>
  <si>
    <r>
      <rPr>
        <u/>
        <sz val="11"/>
        <color rgb="FFFF0000"/>
        <rFont val="Calibri"/>
        <family val="2"/>
        <scheme val="minor"/>
      </rPr>
      <t>A30</t>
    </r>
    <r>
      <rPr>
        <u/>
        <sz val="11"/>
        <color theme="10"/>
        <rFont val="Calibri"/>
        <family val="2"/>
        <scheme val="minor"/>
      </rPr>
      <t>-CENTRAGE DES CANNES DE SOUFFLAGE</t>
    </r>
  </si>
  <si>
    <r>
      <rPr>
        <u/>
        <sz val="11"/>
        <color rgb="FFFF0000"/>
        <rFont val="Calibri"/>
        <family val="2"/>
        <scheme val="minor"/>
      </rPr>
      <t>A29</t>
    </r>
    <r>
      <rPr>
        <u/>
        <sz val="11"/>
        <color theme="10"/>
        <rFont val="Calibri"/>
        <family val="2"/>
        <scheme val="minor"/>
      </rPr>
      <t>-PRE AJUSTEMENT APPUIS CANNES</t>
    </r>
  </si>
  <si>
    <r>
      <rPr>
        <u/>
        <sz val="11"/>
        <color rgb="FFFF0000"/>
        <rFont val="Calibri"/>
        <family val="2"/>
        <scheme val="minor"/>
      </rPr>
      <t>A28</t>
    </r>
    <r>
      <rPr>
        <u/>
        <sz val="11"/>
        <color theme="10"/>
        <rFont val="Calibri"/>
        <family val="2"/>
        <scheme val="minor"/>
      </rPr>
      <t>-VERIF ENCLUME ET BAGUES DE COUPE AVANT MONTAGE</t>
    </r>
  </si>
  <si>
    <r>
      <rPr>
        <u/>
        <sz val="11"/>
        <color rgb="FFFF0000"/>
        <rFont val="Calibri"/>
        <family val="2"/>
        <scheme val="minor"/>
      </rPr>
      <t>A27</t>
    </r>
    <r>
      <rPr>
        <u/>
        <sz val="11"/>
        <color theme="10"/>
        <rFont val="Calibri"/>
        <family val="2"/>
        <scheme val="minor"/>
      </rPr>
      <t>-CENTRAGE DES  CANNES</t>
    </r>
  </si>
  <si>
    <r>
      <rPr>
        <u/>
        <sz val="11"/>
        <color rgb="FFFF0000"/>
        <rFont val="Calibri"/>
        <family val="2"/>
        <scheme val="minor"/>
      </rPr>
      <t>A26</t>
    </r>
    <r>
      <rPr>
        <u/>
        <sz val="11"/>
        <color theme="10"/>
        <rFont val="Calibri"/>
        <family val="2"/>
        <scheme val="minor"/>
      </rPr>
      <t>-MANDRINS DE SOUFFLAGE</t>
    </r>
  </si>
  <si>
    <r>
      <rPr>
        <u/>
        <sz val="11"/>
        <color rgb="FFFF0000"/>
        <rFont val="Calibri"/>
        <family val="2"/>
        <scheme val="minor"/>
      </rPr>
      <t>A25</t>
    </r>
    <r>
      <rPr>
        <u/>
        <sz val="11"/>
        <color theme="10"/>
        <rFont val="Calibri"/>
        <family val="2"/>
        <scheme val="minor"/>
      </rPr>
      <t>-VERIFICATION ETANCHEITE EAU DES BLOCS D APPUI CANNES / CGT JOINTS</t>
    </r>
  </si>
  <si>
    <r>
      <rPr>
        <u/>
        <sz val="11"/>
        <color rgb="FFFF0000"/>
        <rFont val="Calibri"/>
        <family val="2"/>
        <scheme val="minor"/>
      </rPr>
      <t>A09</t>
    </r>
    <r>
      <rPr>
        <u/>
        <sz val="11"/>
        <color theme="10"/>
        <rFont val="Calibri"/>
        <family val="2"/>
        <scheme val="minor"/>
      </rPr>
      <t>-DEMONTAGE PLAQUE PC ANTI PROJECTION</t>
    </r>
  </si>
  <si>
    <t>E33-MAGIC POINCON FILIERE</t>
  </si>
  <si>
    <t>F10-BEST PRATICE DEMARRAGE JOMAR</t>
  </si>
  <si>
    <t>G18-MACHINE YUNZEN</t>
  </si>
  <si>
    <r>
      <rPr>
        <u/>
        <sz val="11"/>
        <color rgb="FFFF0000"/>
        <rFont val="Calibri"/>
        <family val="2"/>
        <scheme val="minor"/>
      </rPr>
      <t>B03</t>
    </r>
    <r>
      <rPr>
        <u/>
        <sz val="11"/>
        <color theme="10"/>
        <rFont val="Calibri"/>
        <family val="2"/>
        <scheme val="minor"/>
      </rPr>
      <t>-CENTRAGE TETE ET  HAUTEUR DE  TETE</t>
    </r>
  </si>
  <si>
    <r>
      <rPr>
        <u/>
        <sz val="11"/>
        <color rgb="FFFF0000"/>
        <rFont val="Calibri"/>
        <family val="2"/>
        <scheme val="minor"/>
      </rPr>
      <t>B04</t>
    </r>
    <r>
      <rPr>
        <u/>
        <sz val="11"/>
        <color theme="10"/>
        <rFont val="Calibri"/>
        <family val="2"/>
        <scheme val="minor"/>
      </rPr>
      <t xml:space="preserve">-OUVERTURE EAU ET AIR </t>
    </r>
  </si>
  <si>
    <r>
      <rPr>
        <u/>
        <sz val="11"/>
        <color rgb="FFFF0000"/>
        <rFont val="Calibri"/>
        <family val="2"/>
        <scheme val="minor"/>
      </rPr>
      <t>B05</t>
    </r>
    <r>
      <rPr>
        <u/>
        <sz val="11"/>
        <color theme="10"/>
        <rFont val="Calibri"/>
        <family val="2"/>
        <scheme val="minor"/>
      </rPr>
      <t>-OUVERTURE TREMIE</t>
    </r>
  </si>
  <si>
    <r>
      <rPr>
        <u/>
        <sz val="11"/>
        <color rgb="FFFF0000"/>
        <rFont val="Calibri"/>
        <family val="2"/>
        <scheme val="minor"/>
      </rPr>
      <t>B06</t>
    </r>
    <r>
      <rPr>
        <u/>
        <sz val="11"/>
        <color theme="10"/>
        <rFont val="Calibri"/>
        <family val="2"/>
        <scheme val="minor"/>
      </rPr>
      <t>-DEMARRAGE VIS D EXTRUSION</t>
    </r>
  </si>
  <si>
    <r>
      <rPr>
        <u/>
        <sz val="11"/>
        <color rgb="FFFF0000"/>
        <rFont val="Calibri"/>
        <family val="2"/>
        <scheme val="minor"/>
      </rPr>
      <t>B07</t>
    </r>
    <r>
      <rPr>
        <u/>
        <sz val="11"/>
        <color theme="10"/>
        <rFont val="Calibri"/>
        <family val="2"/>
        <scheme val="minor"/>
      </rPr>
      <t>-NOMENCLATURE</t>
    </r>
  </si>
  <si>
    <r>
      <rPr>
        <u/>
        <sz val="11"/>
        <color rgb="FFFF0000"/>
        <rFont val="Calibri"/>
        <family val="2"/>
        <scheme val="minor"/>
      </rPr>
      <t>B08</t>
    </r>
    <r>
      <rPr>
        <u/>
        <sz val="11"/>
        <color theme="10"/>
        <rFont val="Calibri"/>
        <family val="2"/>
        <scheme val="minor"/>
      </rPr>
      <t>-POINT ZERO FERMETURE MOULE</t>
    </r>
  </si>
  <si>
    <r>
      <rPr>
        <u/>
        <sz val="11"/>
        <color rgb="FFFF0000"/>
        <rFont val="Calibri"/>
        <family val="2"/>
        <scheme val="minor"/>
      </rPr>
      <t>B09</t>
    </r>
    <r>
      <rPr>
        <u/>
        <sz val="11"/>
        <color theme="10"/>
        <rFont val="Calibri"/>
        <family val="2"/>
        <scheme val="minor"/>
      </rPr>
      <t>-POINT ZERO APPUI CANNES</t>
    </r>
  </si>
  <si>
    <r>
      <rPr>
        <u/>
        <sz val="11"/>
        <color rgb="FFFF0000"/>
        <rFont val="Calibri"/>
        <family val="2"/>
        <scheme val="minor"/>
      </rPr>
      <t>B10</t>
    </r>
    <r>
      <rPr>
        <u/>
        <sz val="11"/>
        <color theme="10"/>
        <rFont val="Calibri"/>
        <family val="2"/>
        <scheme val="minor"/>
      </rPr>
      <t>-PROCEDURE DEM HESTA APRES ARRET</t>
    </r>
  </si>
  <si>
    <r>
      <rPr>
        <u/>
        <sz val="11"/>
        <color rgb="FFFF0000"/>
        <rFont val="Calibri"/>
        <family val="2"/>
        <scheme val="minor"/>
      </rPr>
      <t>B11</t>
    </r>
    <r>
      <rPr>
        <u/>
        <sz val="11"/>
        <color theme="10"/>
        <rFont val="Calibri"/>
        <family val="2"/>
        <scheme val="minor"/>
      </rPr>
      <t>-VERIF CENTRAGE PARAISON AVT DEM</t>
    </r>
  </si>
  <si>
    <r>
      <rPr>
        <u/>
        <sz val="11"/>
        <color rgb="FFFF0000"/>
        <rFont val="Calibri"/>
        <family val="2"/>
        <scheme val="minor"/>
      </rPr>
      <t>B12</t>
    </r>
    <r>
      <rPr>
        <u/>
        <sz val="11"/>
        <color theme="10"/>
        <rFont val="Calibri"/>
        <family val="2"/>
        <scheme val="minor"/>
      </rPr>
      <t>-REGLAGE MECANIQUE HAUTEUR CELLULE</t>
    </r>
  </si>
  <si>
    <r>
      <rPr>
        <u/>
        <sz val="11"/>
        <color rgb="FFFF0000"/>
        <rFont val="Calibri"/>
        <family val="2"/>
        <scheme val="minor"/>
      </rPr>
      <t>B13</t>
    </r>
    <r>
      <rPr>
        <u/>
        <sz val="11"/>
        <color theme="10"/>
        <rFont val="Calibri"/>
        <family val="2"/>
        <scheme val="minor"/>
      </rPr>
      <t>-REGLAGE DES CENTRAGES PARAISONS</t>
    </r>
  </si>
  <si>
    <r>
      <rPr>
        <u/>
        <sz val="11"/>
        <color rgb="FFFF0000"/>
        <rFont val="Calibri"/>
        <family val="2"/>
        <scheme val="minor"/>
      </rPr>
      <t>B14</t>
    </r>
    <r>
      <rPr>
        <u/>
        <sz val="11"/>
        <color theme="10"/>
        <rFont val="Calibri"/>
        <family val="2"/>
        <scheme val="minor"/>
      </rPr>
      <t>-PAGES REGULATION PARAISON</t>
    </r>
  </si>
  <si>
    <r>
      <rPr>
        <u/>
        <sz val="11"/>
        <color rgb="FFFF0000"/>
        <rFont val="Calibri"/>
        <family val="2"/>
        <scheme val="minor"/>
      </rPr>
      <t>B15</t>
    </r>
    <r>
      <rPr>
        <u/>
        <sz val="11"/>
        <color theme="10"/>
        <rFont val="Calibri"/>
        <family val="2"/>
        <scheme val="minor"/>
      </rPr>
      <t xml:space="preserve">-REGLAGE EPAISSEUR PARAISON MINI </t>
    </r>
  </si>
  <si>
    <r>
      <rPr>
        <u/>
        <sz val="11"/>
        <color rgb="FFFF0000"/>
        <rFont val="Calibri"/>
        <family val="2"/>
        <scheme val="minor"/>
      </rPr>
      <t>B16</t>
    </r>
    <r>
      <rPr>
        <u/>
        <sz val="11"/>
        <color theme="10"/>
        <rFont val="Calibri"/>
        <family val="2"/>
        <scheme val="minor"/>
      </rPr>
      <t>-TESTEUSE UDK 351</t>
    </r>
  </si>
  <si>
    <r>
      <rPr>
        <u/>
        <sz val="11"/>
        <color rgb="FFFF0000"/>
        <rFont val="Calibri"/>
        <family val="2"/>
        <scheme val="minor"/>
      </rPr>
      <t>B17</t>
    </r>
    <r>
      <rPr>
        <u/>
        <sz val="11"/>
        <color theme="10"/>
        <rFont val="Calibri"/>
        <family val="2"/>
        <scheme val="minor"/>
      </rPr>
      <t>-DELTA DB122</t>
    </r>
  </si>
  <si>
    <r>
      <rPr>
        <u/>
        <sz val="11"/>
        <color rgb="FFFF0000"/>
        <rFont val="Calibri"/>
        <family val="2"/>
        <scheme val="minor"/>
      </rPr>
      <t>B18</t>
    </r>
    <r>
      <rPr>
        <u/>
        <sz val="11"/>
        <color theme="10"/>
        <rFont val="Calibri"/>
        <family val="2"/>
        <scheme val="minor"/>
      </rPr>
      <t>-FILMEUSE</t>
    </r>
  </si>
  <si>
    <r>
      <rPr>
        <u/>
        <sz val="11"/>
        <color rgb="FFFF0000"/>
        <rFont val="Calibri"/>
        <family val="2"/>
        <scheme val="minor"/>
      </rPr>
      <t>B19</t>
    </r>
    <r>
      <rPr>
        <u/>
        <sz val="11"/>
        <color theme="10"/>
        <rFont val="Calibri"/>
        <family val="2"/>
        <scheme val="minor"/>
      </rPr>
      <t>-DP200</t>
    </r>
  </si>
  <si>
    <r>
      <rPr>
        <u/>
        <sz val="11"/>
        <color rgb="FFFF0000"/>
        <rFont val="Calibri"/>
        <family val="2"/>
        <scheme val="minor"/>
      </rPr>
      <t>B20</t>
    </r>
    <r>
      <rPr>
        <u/>
        <sz val="11"/>
        <color theme="10"/>
        <rFont val="Calibri"/>
        <family val="2"/>
        <scheme val="minor"/>
      </rPr>
      <t>-FICHES DE REGLAGE</t>
    </r>
  </si>
  <si>
    <r>
      <rPr>
        <u/>
        <sz val="11"/>
        <color rgb="FFFF0000"/>
        <rFont val="Calibri"/>
        <family val="2"/>
        <scheme val="minor"/>
      </rPr>
      <t>B21</t>
    </r>
    <r>
      <rPr>
        <u/>
        <sz val="11"/>
        <color theme="10"/>
        <rFont val="Calibri"/>
        <family val="2"/>
        <scheme val="minor"/>
      </rPr>
      <t>-PINCE PARAISON</t>
    </r>
  </si>
  <si>
    <r>
      <rPr>
        <u/>
        <sz val="11"/>
        <color rgb="FFFF0000"/>
        <rFont val="Calibri"/>
        <family val="2"/>
        <scheme val="minor"/>
      </rPr>
      <t>C03</t>
    </r>
    <r>
      <rPr>
        <u/>
        <sz val="11"/>
        <color theme="10"/>
        <rFont val="Calibri"/>
        <family val="2"/>
        <scheme val="minor"/>
      </rPr>
      <t>-MODIFIER  U/MIN EXTRUDEUR</t>
    </r>
  </si>
  <si>
    <r>
      <rPr>
        <u/>
        <sz val="11"/>
        <color rgb="FFFF0000"/>
        <rFont val="Calibri"/>
        <family val="2"/>
        <scheme val="minor"/>
      </rPr>
      <t>C04</t>
    </r>
    <r>
      <rPr>
        <u/>
        <sz val="11"/>
        <color theme="10"/>
        <rFont val="Calibri"/>
        <family val="2"/>
        <scheme val="minor"/>
      </rPr>
      <t>-DESACTIVER LA REGULATION DE CELLULE</t>
    </r>
  </si>
  <si>
    <r>
      <rPr>
        <u/>
        <sz val="11"/>
        <color rgb="FFFF0000"/>
        <rFont val="Calibri"/>
        <family val="2"/>
        <scheme val="minor"/>
      </rPr>
      <t>C05</t>
    </r>
    <r>
      <rPr>
        <u/>
        <sz val="11"/>
        <color theme="10"/>
        <rFont val="Calibri"/>
        <family val="2"/>
        <scheme val="minor"/>
      </rPr>
      <t>-DESACTIVER DECOUPE ET TRANSFERT</t>
    </r>
  </si>
  <si>
    <r>
      <rPr>
        <u/>
        <sz val="11"/>
        <color rgb="FFFF0000"/>
        <rFont val="Calibri"/>
        <family val="2"/>
        <scheme val="minor"/>
      </rPr>
      <t>C06</t>
    </r>
    <r>
      <rPr>
        <u/>
        <sz val="11"/>
        <color theme="10"/>
        <rFont val="Calibri"/>
        <family val="2"/>
        <scheme val="minor"/>
      </rPr>
      <t>-AJUSTER LONGUEUR CAROTTE  DETECTION CELLULE</t>
    </r>
  </si>
  <si>
    <r>
      <rPr>
        <u/>
        <sz val="11"/>
        <color rgb="FFFF0000"/>
        <rFont val="Calibri"/>
        <family val="2"/>
        <scheme val="minor"/>
      </rPr>
      <t>C07</t>
    </r>
    <r>
      <rPr>
        <u/>
        <sz val="11"/>
        <color theme="10"/>
        <rFont val="Calibri"/>
        <family val="2"/>
        <scheme val="minor"/>
      </rPr>
      <t>-ANALYSE TEMPS DE CYCLE</t>
    </r>
  </si>
  <si>
    <r>
      <rPr>
        <u/>
        <sz val="11"/>
        <color rgb="FFFF0000"/>
        <rFont val="Calibri"/>
        <family val="2"/>
        <scheme val="minor"/>
      </rPr>
      <t>C08</t>
    </r>
    <r>
      <rPr>
        <u/>
        <sz val="11"/>
        <color theme="10"/>
        <rFont val="Calibri"/>
        <family val="2"/>
        <scheme val="minor"/>
      </rPr>
      <t>- APPUIS CANNES ET DECOUPE COL</t>
    </r>
  </si>
  <si>
    <r>
      <rPr>
        <u/>
        <sz val="11"/>
        <color rgb="FFFF0000"/>
        <rFont val="Calibri"/>
        <family val="2"/>
        <scheme val="minor"/>
      </rPr>
      <t>C09</t>
    </r>
    <r>
      <rPr>
        <u/>
        <sz val="11"/>
        <color theme="10"/>
        <rFont val="Calibri"/>
        <family val="2"/>
        <scheme val="minor"/>
      </rPr>
      <t>-CENTRAGE MECANIQUE EXTRUDEUSE ET TETE</t>
    </r>
  </si>
  <si>
    <r>
      <rPr>
        <u/>
        <sz val="11"/>
        <color rgb="FFFF0000"/>
        <rFont val="Calibri"/>
        <family val="2"/>
        <scheme val="minor"/>
      </rPr>
      <t>C10</t>
    </r>
    <r>
      <rPr>
        <u/>
        <sz val="11"/>
        <color theme="10"/>
        <rFont val="Calibri"/>
        <family val="2"/>
        <scheme val="minor"/>
      </rPr>
      <t>-AIR SOUFFLAGE / AIR PROGRAMME</t>
    </r>
  </si>
  <si>
    <r>
      <rPr>
        <u/>
        <sz val="11"/>
        <color rgb="FFFF0000"/>
        <rFont val="Calibri"/>
        <family val="2"/>
        <scheme val="minor"/>
      </rPr>
      <t>C11</t>
    </r>
    <r>
      <rPr>
        <u/>
        <sz val="11"/>
        <color theme="10"/>
        <rFont val="Calibri"/>
        <family val="2"/>
        <scheme val="minor"/>
      </rPr>
      <t>-AJUSTER POIDS PIECES</t>
    </r>
  </si>
  <si>
    <r>
      <rPr>
        <u/>
        <sz val="11"/>
        <color rgb="FFFF0000"/>
        <rFont val="Calibri"/>
        <family val="2"/>
        <scheme val="minor"/>
      </rPr>
      <t>C12</t>
    </r>
    <r>
      <rPr>
        <u/>
        <sz val="11"/>
        <color theme="10"/>
        <rFont val="Calibri"/>
        <family val="2"/>
        <scheme val="minor"/>
      </rPr>
      <t>-DEMARRAGE EN CYCLE SUR  STATIONS 1 ET 2</t>
    </r>
  </si>
  <si>
    <r>
      <rPr>
        <u/>
        <sz val="11"/>
        <color rgb="FFFF0000"/>
        <rFont val="Calibri"/>
        <family val="2"/>
        <scheme val="minor"/>
      </rPr>
      <t>C13</t>
    </r>
    <r>
      <rPr>
        <u/>
        <sz val="11"/>
        <color theme="10"/>
        <rFont val="Calibri"/>
        <family val="2"/>
        <scheme val="minor"/>
      </rPr>
      <t>-REMETTRE EN MARCHE LES CONVOYEURS ET BROYEUR</t>
    </r>
  </si>
  <si>
    <r>
      <rPr>
        <u/>
        <sz val="11"/>
        <color rgb="FFFF0000"/>
        <rFont val="Calibri"/>
        <family val="2"/>
        <scheme val="minor"/>
      </rPr>
      <t>C14</t>
    </r>
    <r>
      <rPr>
        <u/>
        <sz val="11"/>
        <color theme="10"/>
        <rFont val="Calibri"/>
        <family val="2"/>
        <scheme val="minor"/>
      </rPr>
      <t>-GESTION D UN OF</t>
    </r>
  </si>
  <si>
    <r>
      <rPr>
        <u/>
        <sz val="11"/>
        <color rgb="FFFF0000"/>
        <rFont val="Calibri"/>
        <family val="2"/>
        <scheme val="minor"/>
      </rPr>
      <t>C15</t>
    </r>
    <r>
      <rPr>
        <u/>
        <sz val="11"/>
        <color theme="10"/>
        <rFont val="Calibri"/>
        <family val="2"/>
        <scheme val="minor"/>
      </rPr>
      <t>-DETERMINER LE TAUX DE COLORATION ET BROYE</t>
    </r>
  </si>
  <si>
    <r>
      <rPr>
        <u/>
        <sz val="11"/>
        <color rgb="FFFF0000"/>
        <rFont val="Calibri"/>
        <family val="2"/>
        <scheme val="minor"/>
      </rPr>
      <t>C16</t>
    </r>
    <r>
      <rPr>
        <u/>
        <sz val="11"/>
        <color theme="10"/>
        <rFont val="Calibri"/>
        <family val="2"/>
        <scheme val="minor"/>
      </rPr>
      <t>-NETTOYAGE DOSEUR PONDERAL CINCINNATI</t>
    </r>
  </si>
  <si>
    <r>
      <rPr>
        <u/>
        <sz val="11"/>
        <color rgb="FFFF0000"/>
        <rFont val="Calibri"/>
        <family val="2"/>
        <scheme val="minor"/>
      </rPr>
      <t>C17</t>
    </r>
    <r>
      <rPr>
        <u/>
        <sz val="11"/>
        <color theme="10"/>
        <rFont val="Calibri"/>
        <family val="2"/>
        <scheme val="minor"/>
      </rPr>
      <t>-RECETTES PONDERAL CINCINNATI</t>
    </r>
  </si>
  <si>
    <r>
      <rPr>
        <u/>
        <sz val="11"/>
        <color rgb="FFFF0000"/>
        <rFont val="Calibri"/>
        <family val="2"/>
        <scheme val="minor"/>
      </rPr>
      <t>C18</t>
    </r>
    <r>
      <rPr>
        <u/>
        <sz val="11"/>
        <color theme="10"/>
        <rFont val="Calibri"/>
        <family val="2"/>
        <scheme val="minor"/>
      </rPr>
      <t>-DOSEUR PONDERAL MAGUIRE</t>
    </r>
  </si>
  <si>
    <r>
      <rPr>
        <u/>
        <sz val="11"/>
        <color rgb="FFFF0000"/>
        <rFont val="Calibri"/>
        <family val="2"/>
        <scheme val="minor"/>
      </rPr>
      <t>C19</t>
    </r>
    <r>
      <rPr>
        <u/>
        <sz val="11"/>
        <color theme="10"/>
        <rFont val="Calibri"/>
        <family val="2"/>
        <scheme val="minor"/>
      </rPr>
      <t>-RELEVE DES TEMPS D ARRET</t>
    </r>
  </si>
  <si>
    <r>
      <rPr>
        <u/>
        <sz val="11"/>
        <color rgb="FFFF0000"/>
        <rFont val="Calibri"/>
        <family val="2"/>
        <scheme val="minor"/>
      </rPr>
      <t>C20</t>
    </r>
    <r>
      <rPr>
        <u/>
        <sz val="11"/>
        <color theme="10"/>
        <rFont val="Calibri"/>
        <family val="2"/>
        <scheme val="minor"/>
      </rPr>
      <t>-SISE CYCLADE</t>
    </r>
  </si>
  <si>
    <r>
      <rPr>
        <u/>
        <sz val="11"/>
        <color rgb="FFFF0000"/>
        <rFont val="Calibri"/>
        <family val="2"/>
        <scheme val="minor"/>
      </rPr>
      <t>C21</t>
    </r>
    <r>
      <rPr>
        <u/>
        <sz val="11"/>
        <color theme="10"/>
        <rFont val="Calibri"/>
        <family val="2"/>
        <scheme val="minor"/>
      </rPr>
      <t>-DECAROTTEURS</t>
    </r>
  </si>
  <si>
    <r>
      <rPr>
        <u/>
        <sz val="11"/>
        <color rgb="FFFF0000"/>
        <rFont val="Calibri"/>
        <family val="2"/>
        <scheme val="minor"/>
      </rPr>
      <t>C22</t>
    </r>
    <r>
      <rPr>
        <u/>
        <sz val="11"/>
        <color theme="10"/>
        <rFont val="Calibri"/>
        <family val="2"/>
        <scheme val="minor"/>
      </rPr>
      <t>-DEFAUTS</t>
    </r>
  </si>
  <si>
    <r>
      <rPr>
        <u/>
        <sz val="11"/>
        <color rgb="FFFF0000"/>
        <rFont val="Calibri"/>
        <family val="2"/>
        <scheme val="minor"/>
      </rPr>
      <t>C23</t>
    </r>
    <r>
      <rPr>
        <u/>
        <sz val="11"/>
        <color theme="10"/>
        <rFont val="Calibri"/>
        <family val="2"/>
        <scheme val="minor"/>
      </rPr>
      <t>-VALIDATION CONTRÔLE QUALITE</t>
    </r>
  </si>
  <si>
    <r>
      <rPr>
        <u/>
        <sz val="11"/>
        <color rgb="FFFF0000"/>
        <rFont val="Calibri"/>
        <family val="2"/>
        <scheme val="minor"/>
      </rPr>
      <t>C24</t>
    </r>
    <r>
      <rPr>
        <u/>
        <sz val="11"/>
        <color theme="10"/>
        <rFont val="Calibri"/>
        <family val="2"/>
        <scheme val="minor"/>
      </rPr>
      <t>-BROYEUR</t>
    </r>
  </si>
  <si>
    <r>
      <rPr>
        <u/>
        <sz val="11"/>
        <color rgb="FFFF0000"/>
        <rFont val="Calibri"/>
        <family val="2"/>
        <scheme val="minor"/>
      </rPr>
      <t>C25</t>
    </r>
    <r>
      <rPr>
        <u/>
        <sz val="11"/>
        <color theme="10"/>
        <rFont val="Calibri"/>
        <family val="2"/>
        <scheme val="minor"/>
      </rPr>
      <t>-FILMEUSE</t>
    </r>
  </si>
  <si>
    <r>
      <rPr>
        <u/>
        <sz val="11"/>
        <color rgb="FFFF0000"/>
        <rFont val="Calibri"/>
        <family val="2"/>
        <scheme val="minor"/>
      </rPr>
      <t>C27</t>
    </r>
    <r>
      <rPr>
        <u/>
        <sz val="11"/>
        <color theme="10"/>
        <rFont val="Calibri"/>
        <family val="2"/>
        <scheme val="minor"/>
      </rPr>
      <t>-BEST PRATICE DEMARRAGE HESTA</t>
    </r>
  </si>
  <si>
    <r>
      <rPr>
        <u/>
        <sz val="11"/>
        <color rgb="FFFF0000"/>
        <rFont val="Calibri"/>
        <family val="2"/>
        <scheme val="minor"/>
      </rPr>
      <t>C28</t>
    </r>
    <r>
      <rPr>
        <u/>
        <sz val="11"/>
        <color theme="10"/>
        <rFont val="Calibri"/>
        <family val="2"/>
        <scheme val="minor"/>
      </rPr>
      <t>-PREHENSEUR</t>
    </r>
  </si>
  <si>
    <r>
      <rPr>
        <u/>
        <sz val="11"/>
        <color rgb="FFFF0000"/>
        <rFont val="Calibri"/>
        <family val="2"/>
        <scheme val="minor"/>
      </rPr>
      <t>C26</t>
    </r>
    <r>
      <rPr>
        <u/>
        <sz val="11"/>
        <color theme="10"/>
        <rFont val="Calibri"/>
        <family val="2"/>
        <scheme val="minor"/>
      </rPr>
      <t>-MOULES , CANNES ET ACCESSOIRES</t>
    </r>
  </si>
  <si>
    <r>
      <rPr>
        <u/>
        <sz val="11"/>
        <color rgb="FFFF0000"/>
        <rFont val="Calibri"/>
        <family val="2"/>
        <scheme val="minor"/>
      </rPr>
      <t>D03</t>
    </r>
    <r>
      <rPr>
        <u/>
        <sz val="11"/>
        <color theme="10"/>
        <rFont val="Calibri"/>
        <family val="2"/>
        <scheme val="minor"/>
      </rPr>
      <t>-FD-EXPLICATION MACHINE HESTA</t>
    </r>
  </si>
  <si>
    <r>
      <rPr>
        <u/>
        <sz val="11"/>
        <color rgb="FFFF0000"/>
        <rFont val="Calibri"/>
        <family val="2"/>
        <scheme val="minor"/>
      </rPr>
      <t>D04</t>
    </r>
    <r>
      <rPr>
        <u/>
        <sz val="11"/>
        <color theme="10"/>
        <rFont val="Calibri"/>
        <family val="2"/>
        <scheme val="minor"/>
      </rPr>
      <t>-REGLAGE DES APPUI CANNES HESTA</t>
    </r>
  </si>
  <si>
    <r>
      <rPr>
        <u/>
        <sz val="11"/>
        <color rgb="FFFF0000"/>
        <rFont val="Calibri"/>
        <family val="2"/>
        <scheme val="minor"/>
      </rPr>
      <t>D05</t>
    </r>
    <r>
      <rPr>
        <u/>
        <sz val="11"/>
        <color theme="10"/>
        <rFont val="Calibri"/>
        <family val="2"/>
        <scheme val="minor"/>
      </rPr>
      <t>-DECOMPRESSION DES APPUIS CANNES</t>
    </r>
  </si>
  <si>
    <r>
      <rPr>
        <u/>
        <sz val="11"/>
        <color rgb="FFFF0000"/>
        <rFont val="Calibri"/>
        <family val="2"/>
        <scheme val="minor"/>
      </rPr>
      <t>D06</t>
    </r>
    <r>
      <rPr>
        <u/>
        <sz val="11"/>
        <color theme="10"/>
        <rFont val="Calibri"/>
        <family val="2"/>
        <scheme val="minor"/>
      </rPr>
      <t>-CANNES DEGAZ - RECYCLAGE</t>
    </r>
  </si>
  <si>
    <r>
      <rPr>
        <u/>
        <sz val="11"/>
        <color rgb="FFFF0000"/>
        <rFont val="Calibri"/>
        <family val="2"/>
        <scheme val="minor"/>
      </rPr>
      <t>D07</t>
    </r>
    <r>
      <rPr>
        <u/>
        <sz val="11"/>
        <color theme="10"/>
        <rFont val="Calibri"/>
        <family val="2"/>
        <scheme val="minor"/>
      </rPr>
      <t>-BEST PRATICE DE DEMARRAGE</t>
    </r>
  </si>
  <si>
    <r>
      <rPr>
        <u/>
        <sz val="11"/>
        <color rgb="FFFF0000"/>
        <rFont val="Calibri"/>
        <family val="2"/>
        <scheme val="minor"/>
      </rPr>
      <t>D08</t>
    </r>
    <r>
      <rPr>
        <u/>
        <sz val="11"/>
        <color theme="10"/>
        <rFont val="Calibri"/>
        <family val="2"/>
        <scheme val="minor"/>
      </rPr>
      <t>-MODE OPERATOIRE HESTA 4 MOULE CRUCHOT</t>
    </r>
  </si>
  <si>
    <r>
      <rPr>
        <u/>
        <sz val="11"/>
        <color rgb="FFFF0000"/>
        <rFont val="Calibri"/>
        <family val="2"/>
        <scheme val="minor"/>
      </rPr>
      <t>D09</t>
    </r>
    <r>
      <rPr>
        <u/>
        <sz val="11"/>
        <color theme="10"/>
        <rFont val="Calibri"/>
        <family val="2"/>
        <scheme val="minor"/>
      </rPr>
      <t>-HESTA 9 PRESENTATION MACHINE</t>
    </r>
  </si>
  <si>
    <r>
      <rPr>
        <u/>
        <sz val="11"/>
        <color rgb="FFFF0000"/>
        <rFont val="Calibri"/>
        <family val="2"/>
        <scheme val="minor"/>
      </rPr>
      <t>D10</t>
    </r>
    <r>
      <rPr>
        <u/>
        <sz val="11"/>
        <color theme="10"/>
        <rFont val="Calibri"/>
        <family val="2"/>
        <scheme val="minor"/>
      </rPr>
      <t>-MANUEL PPT MODE OPERATOIRE HESTA</t>
    </r>
  </si>
  <si>
    <r>
      <rPr>
        <u/>
        <sz val="11"/>
        <color rgb="FFFF0000"/>
        <rFont val="Calibri"/>
        <family val="2"/>
        <scheme val="minor"/>
      </rPr>
      <t>D11</t>
    </r>
    <r>
      <rPr>
        <u/>
        <sz val="11"/>
        <color theme="10"/>
        <rFont val="Calibri"/>
        <family val="2"/>
        <scheme val="minor"/>
      </rPr>
      <t>-LANCEMENT CYCLE AUTO HESTA</t>
    </r>
  </si>
  <si>
    <r>
      <rPr>
        <u/>
        <sz val="11"/>
        <color rgb="FFFF0000"/>
        <rFont val="Calibri"/>
        <family val="2"/>
        <scheme val="minor"/>
      </rPr>
      <t>D12</t>
    </r>
    <r>
      <rPr>
        <u/>
        <sz val="11"/>
        <color theme="10"/>
        <rFont val="Calibri"/>
        <family val="2"/>
        <scheme val="minor"/>
      </rPr>
      <t>-HESTA 5 TESTEUSE EN PANNE</t>
    </r>
  </si>
  <si>
    <r>
      <rPr>
        <u/>
        <sz val="11"/>
        <color rgb="FFFF0000"/>
        <rFont val="Calibri"/>
        <family val="2"/>
        <scheme val="minor"/>
      </rPr>
      <t>D13</t>
    </r>
    <r>
      <rPr>
        <u/>
        <sz val="11"/>
        <color theme="10"/>
        <rFont val="Calibri"/>
        <family val="2"/>
        <scheme val="minor"/>
      </rPr>
      <t>-CODE D ACCES CLAVIER HESTA</t>
    </r>
  </si>
  <si>
    <r>
      <rPr>
        <u/>
        <sz val="11"/>
        <color rgb="FFFF0000"/>
        <rFont val="Calibri"/>
        <family val="2"/>
        <scheme val="minor"/>
      </rPr>
      <t>D14</t>
    </r>
    <r>
      <rPr>
        <u/>
        <sz val="11"/>
        <color theme="10"/>
        <rFont val="Calibri"/>
        <family val="2"/>
        <scheme val="minor"/>
      </rPr>
      <t>-SUPPRESSION ALARMES</t>
    </r>
  </si>
  <si>
    <r>
      <rPr>
        <u/>
        <sz val="11"/>
        <color rgb="FFFF0000"/>
        <rFont val="Calibri"/>
        <family val="2"/>
        <scheme val="minor"/>
      </rPr>
      <t>D15</t>
    </r>
    <r>
      <rPr>
        <u/>
        <sz val="11"/>
        <color theme="10"/>
        <rFont val="Calibri"/>
        <family val="2"/>
        <scheme val="minor"/>
      </rPr>
      <t>-REGLAGE COMPLET HESTA 2</t>
    </r>
  </si>
  <si>
    <r>
      <rPr>
        <u/>
        <sz val="11"/>
        <color rgb="FFFF0000"/>
        <rFont val="Calibri"/>
        <family val="2"/>
        <scheme val="minor"/>
      </rPr>
      <t>D16</t>
    </r>
    <r>
      <rPr>
        <u/>
        <sz val="11"/>
        <color theme="10"/>
        <rFont val="Calibri"/>
        <family val="2"/>
        <scheme val="minor"/>
      </rPr>
      <t>-HESTA 5 DEMONTAGE TETE ENTRAXES</t>
    </r>
  </si>
  <si>
    <r>
      <rPr>
        <u/>
        <sz val="11"/>
        <color rgb="FFFF0000"/>
        <rFont val="Calibri"/>
        <family val="2"/>
        <scheme val="minor"/>
      </rPr>
      <t>D17</t>
    </r>
    <r>
      <rPr>
        <u/>
        <sz val="11"/>
        <color theme="10"/>
        <rFont val="Calibri"/>
        <family val="2"/>
        <scheme val="minor"/>
      </rPr>
      <t>-MIKAI EXPLICATION MACHINE 4</t>
    </r>
  </si>
  <si>
    <r>
      <rPr>
        <u/>
        <sz val="11"/>
        <color rgb="FFFF0000"/>
        <rFont val="Calibri"/>
        <family val="2"/>
        <scheme val="minor"/>
      </rPr>
      <t>D18</t>
    </r>
    <r>
      <rPr>
        <u/>
        <sz val="11"/>
        <color theme="10"/>
        <rFont val="Calibri"/>
        <family val="2"/>
        <scheme val="minor"/>
      </rPr>
      <t>-REINIT PORTE</t>
    </r>
  </si>
  <si>
    <r>
      <rPr>
        <u/>
        <sz val="11"/>
        <color rgb="FFFF0000"/>
        <rFont val="Calibri"/>
        <family val="2"/>
        <scheme val="minor"/>
      </rPr>
      <t>D19</t>
    </r>
    <r>
      <rPr>
        <u/>
        <sz val="11"/>
        <color theme="10"/>
        <rFont val="Calibri"/>
        <family val="2"/>
        <scheme val="minor"/>
      </rPr>
      <t>-CANNES DE SOUFFLAGE H5</t>
    </r>
  </si>
  <si>
    <r>
      <rPr>
        <u/>
        <sz val="11"/>
        <color rgb="FFFF0000"/>
        <rFont val="Calibri"/>
        <family val="2"/>
        <scheme val="minor"/>
      </rPr>
      <t>D20</t>
    </r>
    <r>
      <rPr>
        <u/>
        <sz val="11"/>
        <color theme="10"/>
        <rFont val="Calibri"/>
        <family val="2"/>
        <scheme val="minor"/>
      </rPr>
      <t>-REGLAGE H7</t>
    </r>
  </si>
  <si>
    <r>
      <rPr>
        <u/>
        <sz val="11"/>
        <color rgb="FFFF0000"/>
        <rFont val="Calibri"/>
        <family val="2"/>
        <scheme val="minor"/>
      </rPr>
      <t>E03</t>
    </r>
    <r>
      <rPr>
        <u/>
        <sz val="11"/>
        <color theme="10"/>
        <rFont val="Calibri"/>
        <family val="2"/>
        <scheme val="minor"/>
      </rPr>
      <t>-FAB DEMARRAGE CGT COULEUR MAGIC MT12</t>
    </r>
  </si>
  <si>
    <r>
      <rPr>
        <u/>
        <sz val="11"/>
        <color rgb="FFFF0000"/>
        <rFont val="Calibri"/>
        <family val="2"/>
        <scheme val="minor"/>
      </rPr>
      <t>E04</t>
    </r>
    <r>
      <rPr>
        <u/>
        <sz val="11"/>
        <color theme="10"/>
        <rFont val="Calibri"/>
        <family val="2"/>
        <scheme val="minor"/>
      </rPr>
      <t>-CANNES DE SOUFFLAGE MAGIC</t>
    </r>
  </si>
  <si>
    <r>
      <rPr>
        <u/>
        <sz val="11"/>
        <color rgb="FFFF0000"/>
        <rFont val="Calibri"/>
        <family val="2"/>
        <scheme val="minor"/>
      </rPr>
      <t>E05</t>
    </r>
    <r>
      <rPr>
        <u/>
        <sz val="11"/>
        <color theme="10"/>
        <rFont val="Calibri"/>
        <family val="2"/>
        <scheme val="minor"/>
      </rPr>
      <t>-JV AIR MAGIC MT12</t>
    </r>
  </si>
  <si>
    <r>
      <rPr>
        <u/>
        <sz val="11"/>
        <color rgb="FFFF0000"/>
        <rFont val="Calibri"/>
        <family val="2"/>
        <scheme val="minor"/>
      </rPr>
      <t>E06</t>
    </r>
    <r>
      <rPr>
        <u/>
        <sz val="11"/>
        <color theme="10"/>
        <rFont val="Calibri"/>
        <family val="2"/>
        <scheme val="minor"/>
      </rPr>
      <t>-FAB TETE MAGIC</t>
    </r>
  </si>
  <si>
    <r>
      <rPr>
        <u/>
        <sz val="11"/>
        <color rgb="FFFF0000"/>
        <rFont val="Calibri"/>
        <family val="2"/>
        <scheme val="minor"/>
      </rPr>
      <t>E07</t>
    </r>
    <r>
      <rPr>
        <u/>
        <sz val="11"/>
        <color theme="10"/>
        <rFont val="Calibri"/>
        <family val="2"/>
        <scheme val="minor"/>
      </rPr>
      <t>-FAB &amp; NK CENTRAGE CANNES MAGIC</t>
    </r>
  </si>
  <si>
    <r>
      <rPr>
        <u/>
        <sz val="11"/>
        <color rgb="FFFF0000"/>
        <rFont val="Calibri"/>
        <family val="2"/>
        <scheme val="minor"/>
      </rPr>
      <t>E08</t>
    </r>
    <r>
      <rPr>
        <u/>
        <sz val="11"/>
        <color theme="10"/>
        <rFont val="Calibri"/>
        <family val="2"/>
        <scheme val="minor"/>
      </rPr>
      <t>-MAGIC REGLAGES MECANIQUES</t>
    </r>
  </si>
  <si>
    <r>
      <rPr>
        <u/>
        <sz val="11"/>
        <color rgb="FFFF0000"/>
        <rFont val="Calibri"/>
        <family val="2"/>
        <scheme val="minor"/>
      </rPr>
      <t>E09</t>
    </r>
    <r>
      <rPr>
        <u/>
        <sz val="11"/>
        <color theme="10"/>
        <rFont val="Calibri"/>
        <family val="2"/>
        <scheme val="minor"/>
      </rPr>
      <t>-ANGLE MASQUE DECAROTTEUR</t>
    </r>
  </si>
  <si>
    <r>
      <rPr>
        <u/>
        <sz val="11"/>
        <color rgb="FFFF0000"/>
        <rFont val="Calibri"/>
        <family val="2"/>
        <scheme val="minor"/>
      </rPr>
      <t>E10</t>
    </r>
    <r>
      <rPr>
        <u/>
        <sz val="11"/>
        <color theme="10"/>
        <rFont val="Calibri"/>
        <family val="2"/>
        <scheme val="minor"/>
      </rPr>
      <t>-MAGIC DECOUPE COLS COUTEAUX ROTATIFS</t>
    </r>
  </si>
  <si>
    <r>
      <rPr>
        <u/>
        <sz val="11"/>
        <color rgb="FFFF0000"/>
        <rFont val="Calibri"/>
        <family val="2"/>
        <scheme val="minor"/>
      </rPr>
      <t>E11</t>
    </r>
    <r>
      <rPr>
        <u/>
        <sz val="11"/>
        <color theme="10"/>
        <rFont val="Calibri"/>
        <family val="2"/>
        <scheme val="minor"/>
      </rPr>
      <t>-MAGIC POINTS ZERO DES CANNES</t>
    </r>
  </si>
  <si>
    <r>
      <rPr>
        <u/>
        <sz val="11"/>
        <color rgb="FFFF0000"/>
        <rFont val="Calibri"/>
        <family val="2"/>
        <scheme val="minor"/>
      </rPr>
      <t>E12</t>
    </r>
    <r>
      <rPr>
        <u/>
        <sz val="11"/>
        <color theme="10"/>
        <rFont val="Calibri"/>
        <family val="2"/>
        <scheme val="minor"/>
      </rPr>
      <t>-MAGIC REGLAGE PARAISON</t>
    </r>
  </si>
  <si>
    <r>
      <rPr>
        <u/>
        <sz val="11"/>
        <color rgb="FFFF0000"/>
        <rFont val="Calibri"/>
        <family val="2"/>
        <scheme val="minor"/>
      </rPr>
      <t>E13</t>
    </r>
    <r>
      <rPr>
        <u/>
        <sz val="11"/>
        <color theme="10"/>
        <rFont val="Calibri"/>
        <family val="2"/>
        <scheme val="minor"/>
      </rPr>
      <t>-BARRE ANTISTATIQUE</t>
    </r>
  </si>
  <si>
    <r>
      <rPr>
        <u/>
        <sz val="11"/>
        <color rgb="FFFF0000"/>
        <rFont val="Calibri"/>
        <family val="2"/>
        <scheme val="minor"/>
      </rPr>
      <t>E14</t>
    </r>
    <r>
      <rPr>
        <u/>
        <sz val="11"/>
        <color theme="10"/>
        <rFont val="Calibri"/>
        <family val="2"/>
        <scheme val="minor"/>
      </rPr>
      <t>-CELLULE DETECTION FEU</t>
    </r>
  </si>
  <si>
    <r>
      <rPr>
        <u/>
        <sz val="11"/>
        <color rgb="FFFF0000"/>
        <rFont val="Calibri"/>
        <family val="2"/>
        <scheme val="minor"/>
      </rPr>
      <t>E15</t>
    </r>
    <r>
      <rPr>
        <u/>
        <sz val="11"/>
        <color theme="10"/>
        <rFont val="Calibri"/>
        <family val="2"/>
        <scheme val="minor"/>
      </rPr>
      <t>-CODES D ACCES</t>
    </r>
  </si>
  <si>
    <r>
      <rPr>
        <u/>
        <sz val="11"/>
        <color rgb="FFFF0000"/>
        <rFont val="Calibri"/>
        <family val="2"/>
        <scheme val="minor"/>
      </rPr>
      <t>E16</t>
    </r>
    <r>
      <rPr>
        <u/>
        <sz val="11"/>
        <color theme="10"/>
        <rFont val="Calibri"/>
        <family val="2"/>
        <scheme val="minor"/>
      </rPr>
      <t>-ENREGISTREMENT SUR USB</t>
    </r>
  </si>
  <si>
    <r>
      <rPr>
        <u/>
        <sz val="11"/>
        <color rgb="FFFF0000"/>
        <rFont val="Calibri"/>
        <family val="2"/>
        <scheme val="minor"/>
      </rPr>
      <t>E17-</t>
    </r>
    <r>
      <rPr>
        <u/>
        <sz val="11"/>
        <color theme="10"/>
        <rFont val="Calibri"/>
        <family val="2"/>
        <scheme val="minor"/>
      </rPr>
      <t>AJUSTEMENT APPUI CANNES</t>
    </r>
  </si>
  <si>
    <r>
      <rPr>
        <u/>
        <sz val="11"/>
        <color rgb="FFFF0000"/>
        <rFont val="Calibri"/>
        <family val="2"/>
        <scheme val="minor"/>
      </rPr>
      <t>E18</t>
    </r>
    <r>
      <rPr>
        <u/>
        <sz val="11"/>
        <color theme="10"/>
        <rFont val="Calibri"/>
        <family val="2"/>
        <scheme val="minor"/>
      </rPr>
      <t>-FORCE DE VERROUILLAGE</t>
    </r>
  </si>
  <si>
    <r>
      <rPr>
        <u/>
        <sz val="11"/>
        <color rgb="FFFF0000"/>
        <rFont val="Calibri"/>
        <family val="2"/>
        <scheme val="minor"/>
      </rPr>
      <t>E19</t>
    </r>
    <r>
      <rPr>
        <u/>
        <sz val="11"/>
        <color theme="10"/>
        <rFont val="Calibri"/>
        <family val="2"/>
        <scheme val="minor"/>
      </rPr>
      <t>-CLAVIER ET BOITE A BOUTON</t>
    </r>
  </si>
  <si>
    <r>
      <rPr>
        <u/>
        <sz val="11"/>
        <color rgb="FFFF0000"/>
        <rFont val="Calibri"/>
        <family val="2"/>
        <scheme val="minor"/>
      </rPr>
      <t>E20</t>
    </r>
    <r>
      <rPr>
        <u/>
        <sz val="11"/>
        <color theme="10"/>
        <rFont val="Calibri"/>
        <family val="2"/>
        <scheme val="minor"/>
      </rPr>
      <t>-REGUL VITESSE ET T°C</t>
    </r>
  </si>
  <si>
    <r>
      <rPr>
        <u/>
        <sz val="11"/>
        <color rgb="FFFF0000"/>
        <rFont val="Calibri"/>
        <family val="2"/>
        <scheme val="minor"/>
      </rPr>
      <t>E21</t>
    </r>
    <r>
      <rPr>
        <u/>
        <sz val="11"/>
        <color theme="10"/>
        <rFont val="Calibri"/>
        <family val="2"/>
        <scheme val="minor"/>
      </rPr>
      <t>-EXPLICATION PAGES</t>
    </r>
  </si>
  <si>
    <r>
      <rPr>
        <u/>
        <sz val="11"/>
        <color rgb="FFFF0000"/>
        <rFont val="Calibri"/>
        <family val="2"/>
        <scheme val="minor"/>
      </rPr>
      <t>E22</t>
    </r>
    <r>
      <rPr>
        <u/>
        <sz val="11"/>
        <color theme="10"/>
        <rFont val="Calibri"/>
        <family val="2"/>
        <scheme val="minor"/>
      </rPr>
      <t>-CYCLE A VIDE</t>
    </r>
  </si>
  <si>
    <r>
      <rPr>
        <u/>
        <sz val="11"/>
        <color rgb="FFFF0000"/>
        <rFont val="Calibri"/>
        <family val="2"/>
        <scheme val="minor"/>
      </rPr>
      <t>E23</t>
    </r>
    <r>
      <rPr>
        <u/>
        <sz val="11"/>
        <color theme="10"/>
        <rFont val="Calibri"/>
        <family val="2"/>
        <scheme val="minor"/>
      </rPr>
      <t>-REFROIDISSEMENT GOULOT</t>
    </r>
  </si>
  <si>
    <r>
      <rPr>
        <u/>
        <sz val="11"/>
        <color rgb="FFFF0000"/>
        <rFont val="Calibri"/>
        <family val="2"/>
        <scheme val="minor"/>
      </rPr>
      <t>E24</t>
    </r>
    <r>
      <rPr>
        <u/>
        <sz val="11"/>
        <color theme="10"/>
        <rFont val="Calibri"/>
        <family val="2"/>
        <scheme val="minor"/>
      </rPr>
      <t>-EXTRUDEUSE VUE DE DESSUS</t>
    </r>
  </si>
  <si>
    <r>
      <rPr>
        <u/>
        <sz val="11"/>
        <color rgb="FFFF0000"/>
        <rFont val="Calibri"/>
        <family val="2"/>
        <scheme val="minor"/>
      </rPr>
      <t>E25</t>
    </r>
    <r>
      <rPr>
        <u/>
        <sz val="11"/>
        <color theme="10"/>
        <rFont val="Calibri"/>
        <family val="2"/>
        <scheme val="minor"/>
      </rPr>
      <t>-MANUEL D UTILISATION</t>
    </r>
  </si>
  <si>
    <r>
      <rPr>
        <u/>
        <sz val="11"/>
        <color rgb="FFFF0000"/>
        <rFont val="Calibri"/>
        <family val="2"/>
        <scheme val="minor"/>
      </rPr>
      <t>E26</t>
    </r>
    <r>
      <rPr>
        <u/>
        <sz val="11"/>
        <color theme="10"/>
        <rFont val="Calibri"/>
        <family val="2"/>
        <scheme val="minor"/>
      </rPr>
      <t>-FORMATION STEPHANO</t>
    </r>
  </si>
  <si>
    <r>
      <rPr>
        <u/>
        <sz val="11"/>
        <color rgb="FFFF0000"/>
        <rFont val="Calibri"/>
        <family val="2"/>
        <scheme val="minor"/>
      </rPr>
      <t>E27</t>
    </r>
    <r>
      <rPr>
        <u/>
        <sz val="11"/>
        <color theme="10"/>
        <rFont val="Calibri"/>
        <family val="2"/>
        <scheme val="minor"/>
      </rPr>
      <t>-BASCULEMENT EXTRUDEUSE</t>
    </r>
  </si>
  <si>
    <r>
      <rPr>
        <u/>
        <sz val="11"/>
        <color rgb="FFFF0000"/>
        <rFont val="Calibri"/>
        <family val="2"/>
        <scheme val="minor"/>
      </rPr>
      <t>E28</t>
    </r>
    <r>
      <rPr>
        <u/>
        <sz val="11"/>
        <color theme="10"/>
        <rFont val="Calibri"/>
        <family val="2"/>
        <scheme val="minor"/>
      </rPr>
      <t>-RACCORDS EAU MOULES MAGIC</t>
    </r>
  </si>
  <si>
    <r>
      <rPr>
        <u/>
        <sz val="11"/>
        <color rgb="FFFF0000"/>
        <rFont val="Calibri"/>
        <family val="2"/>
        <scheme val="minor"/>
      </rPr>
      <t>E29</t>
    </r>
    <r>
      <rPr>
        <u/>
        <sz val="11"/>
        <color theme="10"/>
        <rFont val="Calibri"/>
        <family val="2"/>
        <scheme val="minor"/>
      </rPr>
      <t>-REMPLACEMENT DES COLS MOULES MAGIC</t>
    </r>
  </si>
  <si>
    <r>
      <rPr>
        <u/>
        <sz val="11"/>
        <color rgb="FFFF0000"/>
        <rFont val="Calibri"/>
        <family val="2"/>
        <scheme val="minor"/>
      </rPr>
      <t>E30</t>
    </r>
    <r>
      <rPr>
        <u/>
        <sz val="11"/>
        <color theme="10"/>
        <rFont val="Calibri"/>
        <family val="2"/>
        <scheme val="minor"/>
      </rPr>
      <t>-FILIERE PROFILEE</t>
    </r>
  </si>
  <si>
    <r>
      <rPr>
        <u/>
        <sz val="11"/>
        <color rgb="FFFF0000"/>
        <rFont val="Calibri"/>
        <family val="2"/>
        <scheme val="minor"/>
      </rPr>
      <t>E34</t>
    </r>
    <r>
      <rPr>
        <u/>
        <sz val="11"/>
        <color theme="10"/>
        <rFont val="Calibri"/>
        <family val="2"/>
        <scheme val="minor"/>
      </rPr>
      <t>-SYNCHRO VITESSE TAPIS AVEC DP 200</t>
    </r>
  </si>
  <si>
    <r>
      <rPr>
        <u/>
        <sz val="11"/>
        <color rgb="FFFF0000"/>
        <rFont val="Calibri"/>
        <family val="2"/>
        <scheme val="minor"/>
      </rPr>
      <t>E32</t>
    </r>
    <r>
      <rPr>
        <u/>
        <sz val="11"/>
        <color theme="10"/>
        <rFont val="Calibri"/>
        <family val="2"/>
        <scheme val="minor"/>
      </rPr>
      <t>-DEBIT FILIERE MAGIC</t>
    </r>
  </si>
  <si>
    <r>
      <rPr>
        <u/>
        <sz val="11"/>
        <color rgb="FFFF0000"/>
        <rFont val="Calibri"/>
        <family val="2"/>
        <scheme val="minor"/>
      </rPr>
      <t>E33</t>
    </r>
    <r>
      <rPr>
        <u/>
        <sz val="11"/>
        <color theme="10"/>
        <rFont val="Calibri"/>
        <family val="2"/>
        <scheme val="minor"/>
      </rPr>
      <t>-MAGIC POINCON FILIERE</t>
    </r>
  </si>
  <si>
    <r>
      <rPr>
        <u/>
        <sz val="11"/>
        <color rgb="FFFF0000"/>
        <rFont val="Calibri"/>
        <family val="2"/>
        <scheme val="minor"/>
      </rPr>
      <t>E31</t>
    </r>
    <r>
      <rPr>
        <u/>
        <sz val="11"/>
        <color theme="10"/>
        <rFont val="Calibri"/>
        <family val="2"/>
        <scheme val="minor"/>
      </rPr>
      <t>-BEST PRATICE DEMARRAGE MAGIC</t>
    </r>
  </si>
  <si>
    <r>
      <rPr>
        <u/>
        <sz val="11"/>
        <color rgb="FFFF0000"/>
        <rFont val="Calibri"/>
        <family val="2"/>
        <scheme val="minor"/>
      </rPr>
      <t>F03-</t>
    </r>
    <r>
      <rPr>
        <u/>
        <sz val="11"/>
        <color theme="10"/>
        <rFont val="Calibri"/>
        <family val="2"/>
        <scheme val="minor"/>
      </rPr>
      <t>CHARGEMENT PROGRAMME</t>
    </r>
  </si>
  <si>
    <r>
      <rPr>
        <u/>
        <sz val="11"/>
        <color rgb="FFFF0000"/>
        <rFont val="Calibri"/>
        <family val="2"/>
        <scheme val="minor"/>
      </rPr>
      <t>F04</t>
    </r>
    <r>
      <rPr>
        <u/>
        <sz val="11"/>
        <color theme="10"/>
        <rFont val="Calibri"/>
        <family val="2"/>
        <scheme val="minor"/>
      </rPr>
      <t xml:space="preserve">-MODE OPERATOIRE DEMARRAGE ET ARRET JOMAR </t>
    </r>
  </si>
  <si>
    <r>
      <rPr>
        <u/>
        <sz val="11"/>
        <color rgb="FFFF0000"/>
        <rFont val="Calibri"/>
        <family val="2"/>
        <scheme val="minor"/>
      </rPr>
      <t>F05</t>
    </r>
    <r>
      <rPr>
        <u/>
        <sz val="11"/>
        <color theme="10"/>
        <rFont val="Calibri"/>
        <family val="2"/>
        <scheme val="minor"/>
      </rPr>
      <t>-RECONFIGURATION APRES SECTIONNEUR ON/OFF</t>
    </r>
  </si>
  <si>
    <r>
      <rPr>
        <u/>
        <sz val="11"/>
        <color rgb="FFFF0000"/>
        <rFont val="Calibri"/>
        <family val="2"/>
        <scheme val="minor"/>
      </rPr>
      <t>F06-</t>
    </r>
    <r>
      <rPr>
        <u/>
        <sz val="11"/>
        <color theme="10"/>
        <rFont val="Calibri"/>
        <family val="2"/>
        <scheme val="minor"/>
      </rPr>
      <t>CYCLE MACHINE JOMAR</t>
    </r>
  </si>
  <si>
    <r>
      <rPr>
        <u/>
        <sz val="11"/>
        <color rgb="FFFF0000"/>
        <rFont val="Calibri"/>
        <family val="2"/>
        <scheme val="minor"/>
      </rPr>
      <t>F07</t>
    </r>
    <r>
      <rPr>
        <u/>
        <sz val="11"/>
        <color theme="10"/>
        <rFont val="Calibri"/>
        <family val="2"/>
        <scheme val="minor"/>
      </rPr>
      <t>-EXPLICATIONS PAGES D ECRAN</t>
    </r>
  </si>
  <si>
    <r>
      <rPr>
        <u/>
        <sz val="11"/>
        <color rgb="FFFF0000"/>
        <rFont val="Calibri"/>
        <family val="2"/>
        <scheme val="minor"/>
      </rPr>
      <t>F08</t>
    </r>
    <r>
      <rPr>
        <u/>
        <sz val="11"/>
        <color theme="10"/>
        <rFont val="Calibri"/>
        <family val="2"/>
        <scheme val="minor"/>
      </rPr>
      <t>-ROBOT PAGES</t>
    </r>
  </si>
  <si>
    <r>
      <rPr>
        <u/>
        <sz val="11"/>
        <color rgb="FFFF0000"/>
        <rFont val="Calibri"/>
        <family val="2"/>
        <scheme val="minor"/>
      </rPr>
      <t>F09</t>
    </r>
    <r>
      <rPr>
        <u/>
        <sz val="11"/>
        <color theme="10"/>
        <rFont val="Calibri"/>
        <family val="2"/>
        <scheme val="minor"/>
      </rPr>
      <t>-VALIDATION MODE OPERATOIRE NP/FD</t>
    </r>
  </si>
  <si>
    <r>
      <rPr>
        <u/>
        <sz val="11"/>
        <color rgb="FFFF0000"/>
        <rFont val="Calibri"/>
        <family val="2"/>
        <scheme val="minor"/>
      </rPr>
      <t>F10</t>
    </r>
    <r>
      <rPr>
        <u/>
        <sz val="11"/>
        <color theme="10"/>
        <rFont val="Calibri"/>
        <family val="2"/>
        <scheme val="minor"/>
      </rPr>
      <t>-BEST PRATICE DEMARRAGE JOMAR</t>
    </r>
  </si>
  <si>
    <r>
      <rPr>
        <u/>
        <sz val="11"/>
        <color rgb="FFFF0000"/>
        <rFont val="Calibri"/>
        <family val="2"/>
        <scheme val="minor"/>
      </rPr>
      <t>G03</t>
    </r>
    <r>
      <rPr>
        <u/>
        <sz val="11"/>
        <color theme="10"/>
        <rFont val="Calibri"/>
        <family val="2"/>
        <scheme val="minor"/>
      </rPr>
      <t>-LESHAN CYCLE DE PRODUCTION</t>
    </r>
  </si>
  <si>
    <r>
      <rPr>
        <u/>
        <sz val="11"/>
        <color rgb="FFFF0000"/>
        <rFont val="Calibri"/>
        <family val="2"/>
        <scheme val="minor"/>
      </rPr>
      <t>G04</t>
    </r>
    <r>
      <rPr>
        <u/>
        <sz val="11"/>
        <color theme="10"/>
        <rFont val="Calibri"/>
        <family val="2"/>
        <scheme val="minor"/>
      </rPr>
      <t>-LESHAN MECANIQUE</t>
    </r>
  </si>
  <si>
    <r>
      <rPr>
        <u/>
        <sz val="11"/>
        <color rgb="FFFF0000"/>
        <rFont val="Calibri"/>
        <family val="2"/>
        <scheme val="minor"/>
      </rPr>
      <t>G05</t>
    </r>
    <r>
      <rPr>
        <u/>
        <sz val="11"/>
        <color theme="10"/>
        <rFont val="Calibri"/>
        <family val="2"/>
        <scheme val="minor"/>
      </rPr>
      <t>-LESHAN PAGE D ECRAN</t>
    </r>
  </si>
  <si>
    <r>
      <rPr>
        <u/>
        <sz val="11"/>
        <color rgb="FFFF0000"/>
        <rFont val="Calibri"/>
        <family val="2"/>
        <scheme val="minor"/>
      </rPr>
      <t>G06</t>
    </r>
    <r>
      <rPr>
        <u/>
        <sz val="11"/>
        <color theme="10"/>
        <rFont val="Calibri"/>
        <family val="2"/>
        <scheme val="minor"/>
      </rPr>
      <t>-LESHAN PHOTOS DIVERSES</t>
    </r>
  </si>
  <si>
    <r>
      <rPr>
        <u/>
        <sz val="11"/>
        <color rgb="FFFF0000"/>
        <rFont val="Calibri"/>
        <family val="2"/>
        <scheme val="minor"/>
      </rPr>
      <t>G07</t>
    </r>
    <r>
      <rPr>
        <u/>
        <sz val="11"/>
        <color theme="10"/>
        <rFont val="Calibri"/>
        <family val="2"/>
        <scheme val="minor"/>
      </rPr>
      <t>-LESHAN DEFAUTS D ASPECT</t>
    </r>
  </si>
  <si>
    <r>
      <rPr>
        <u/>
        <sz val="11"/>
        <color rgb="FFFF0000"/>
        <rFont val="Calibri"/>
        <family val="2"/>
        <scheme val="minor"/>
      </rPr>
      <t>G08</t>
    </r>
    <r>
      <rPr>
        <u/>
        <sz val="11"/>
        <color theme="10"/>
        <rFont val="Calibri"/>
        <family val="2"/>
        <scheme val="minor"/>
      </rPr>
      <t>-LESHAN DEPART PRODUCTION</t>
    </r>
  </si>
  <si>
    <r>
      <rPr>
        <u/>
        <sz val="11"/>
        <color rgb="FFFF0000"/>
        <rFont val="Calibri"/>
        <family val="2"/>
        <scheme val="minor"/>
      </rPr>
      <t>G09</t>
    </r>
    <r>
      <rPr>
        <u/>
        <sz val="11"/>
        <color theme="10"/>
        <rFont val="Calibri"/>
        <family val="2"/>
        <scheme val="minor"/>
      </rPr>
      <t>-AJUSTEMENT PARAISON LESHAN</t>
    </r>
  </si>
  <si>
    <r>
      <rPr>
        <u/>
        <sz val="11"/>
        <color rgb="FFFF0000"/>
        <rFont val="Calibri"/>
        <family val="2"/>
        <scheme val="minor"/>
      </rPr>
      <t>G10</t>
    </r>
    <r>
      <rPr>
        <u/>
        <sz val="11"/>
        <color theme="10"/>
        <rFont val="Calibri"/>
        <family val="2"/>
        <scheme val="minor"/>
      </rPr>
      <t>-CENTRAGE CANNES DE SOUFFLAGE</t>
    </r>
  </si>
  <si>
    <r>
      <rPr>
        <u/>
        <sz val="11"/>
        <color rgb="FFFF0000"/>
        <rFont val="Calibri"/>
        <family val="2"/>
        <scheme val="minor"/>
      </rPr>
      <t>G11</t>
    </r>
    <r>
      <rPr>
        <u/>
        <sz val="11"/>
        <color theme="10"/>
        <rFont val="Calibri"/>
        <family val="2"/>
        <scheme val="minor"/>
      </rPr>
      <t>-REMPLACEMENT VERIN PARAISON</t>
    </r>
  </si>
  <si>
    <r>
      <rPr>
        <u/>
        <sz val="11"/>
        <color rgb="FFFF0000"/>
        <rFont val="Calibri"/>
        <family val="2"/>
        <scheme val="minor"/>
      </rPr>
      <t>G12</t>
    </r>
    <r>
      <rPr>
        <u/>
        <sz val="11"/>
        <color theme="10"/>
        <rFont val="Calibri"/>
        <family val="2"/>
        <scheme val="minor"/>
      </rPr>
      <t>-REGLAGE TETE D EXTRUSION</t>
    </r>
  </si>
  <si>
    <r>
      <rPr>
        <u/>
        <sz val="11"/>
        <color rgb="FFFF0000"/>
        <rFont val="Calibri"/>
        <family val="2"/>
        <scheme val="minor"/>
      </rPr>
      <t>G13</t>
    </r>
    <r>
      <rPr>
        <u/>
        <sz val="11"/>
        <color theme="10"/>
        <rFont val="Calibri"/>
        <family val="2"/>
        <scheme val="minor"/>
      </rPr>
      <t>-MONTAGE ROBOT</t>
    </r>
  </si>
  <si>
    <r>
      <rPr>
        <u/>
        <sz val="11"/>
        <color rgb="FFFF0000"/>
        <rFont val="Calibri"/>
        <family val="2"/>
        <scheme val="minor"/>
      </rPr>
      <t>G14</t>
    </r>
    <r>
      <rPr>
        <u/>
        <sz val="11"/>
        <color theme="10"/>
        <rFont val="Calibri"/>
        <family val="2"/>
        <scheme val="minor"/>
      </rPr>
      <t>-LESHAN 2 CAVITES</t>
    </r>
  </si>
  <si>
    <r>
      <rPr>
        <u/>
        <sz val="11"/>
        <color rgb="FFFF0000"/>
        <rFont val="Calibri"/>
        <family val="2"/>
        <scheme val="minor"/>
      </rPr>
      <t>G18</t>
    </r>
    <r>
      <rPr>
        <u/>
        <sz val="11"/>
        <color theme="10"/>
        <rFont val="Calibri"/>
        <family val="2"/>
        <scheme val="minor"/>
      </rPr>
      <t>-MACHINE YUNZEN</t>
    </r>
  </si>
  <si>
    <r>
      <rPr>
        <u/>
        <sz val="11"/>
        <color rgb="FFFF0000"/>
        <rFont val="Calibri"/>
        <family val="2"/>
        <scheme val="minor"/>
      </rPr>
      <t>G17</t>
    </r>
    <r>
      <rPr>
        <u/>
        <sz val="11"/>
        <color theme="10"/>
        <rFont val="Calibri"/>
        <family val="2"/>
        <scheme val="minor"/>
      </rPr>
      <t>-LESHAN 20 L</t>
    </r>
  </si>
  <si>
    <r>
      <rPr>
        <u/>
        <sz val="11"/>
        <color rgb="FFFF0000"/>
        <rFont val="Calibri"/>
        <family val="2"/>
        <scheme val="minor"/>
      </rPr>
      <t>G16</t>
    </r>
    <r>
      <rPr>
        <u/>
        <sz val="11"/>
        <color theme="10"/>
        <rFont val="Calibri"/>
        <family val="2"/>
        <scheme val="minor"/>
      </rPr>
      <t>-LESHAN LIGNE COMPLETE</t>
    </r>
  </si>
  <si>
    <r>
      <rPr>
        <u/>
        <sz val="11"/>
        <color rgb="FFFF0000"/>
        <rFont val="Calibri"/>
        <family val="2"/>
        <scheme val="minor"/>
      </rPr>
      <t>G15-</t>
    </r>
    <r>
      <rPr>
        <u/>
        <sz val="11"/>
        <color theme="10"/>
        <rFont val="Calibri"/>
        <family val="2"/>
        <scheme val="minor"/>
      </rPr>
      <t>LESHAN 2 CAVITES MC RAPIDO</t>
    </r>
  </si>
  <si>
    <t>D13-CODE D ACCES CLAVIER HESTA</t>
  </si>
  <si>
    <t>NN</t>
  </si>
  <si>
    <t>N</t>
  </si>
  <si>
    <t>?</t>
  </si>
  <si>
    <t>B06-DEMARRAGE VIS D EXTRUSION</t>
  </si>
  <si>
    <t>C04-DESACTIVER LA REGULATION DE CELLULE</t>
  </si>
  <si>
    <t>A18-DEMONTAGE MONTAGE NOUVEAU POINCON/ FILIERE</t>
  </si>
  <si>
    <t>→  7 — MODES OPERATOIRES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</si>
</sst>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6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9"/>
      <color rgb="FFC8C8CC"/>
      <name val="Arial"/>
    </font>
    <font>
      <b/>
      <sz val="12"/>
      <color rgb="FFFFFFFF"/>
      <name val="Arial"/>
    </font>
    <font>
      <b/>
      <sz val="7"/>
      <color rgb="FFE66414"/>
      <name val="Arial"/>
    </font>
    <font>
      <b/>
      <u/>
      <sz val="12"/>
      <color rgb="FFFFFFFF"/>
      <name val="Arial"/>
    </font>
    <font>
      <b/>
      <sz val="11"/>
      <color rgb="FFE66414"/>
      <name val="Arial"/>
    </font>
    <font>
      <i/>
      <sz val="11"/>
      <color rgb="FFE66414"/>
      <name val="Arial"/>
    </font>
    <font>
      <b/>
      <sz val="22"/>
      <color rgb="FFFFFFFF"/>
      <name val="Arial"/>
    </font>
    <font>
      <b/>
      <sz val="17"/>
      <color rgb="FFFFFFFF"/>
      <name val="Arial"/>
    </font>
    <font>
      <i/>
      <sz val="10"/>
      <color rgb="FFE66414"/>
      <name val="Arial"/>
    </font>
    <font>
      <b/>
      <sz val="11"/>
      <color rgb="FFFFC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u/>
      <sz val="11"/>
      <color rgb="FFFFC000"/>
      <name val="Calibri"/>
      <family val="2"/>
      <scheme val="minor"/>
    </font>
    <font>
      <sz val="14"/>
      <color rgb="FFFFC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CC0F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7030A0"/>
        <bgColor theme="4"/>
      </patternFill>
    </fill>
    <fill>
      <patternFill patternType="solid">
        <fgColor theme="5" tint="0.59999389629810485"/>
        <bgColor theme="4"/>
      </patternFill>
    </fill>
    <fill>
      <patternFill patternType="solid">
        <fgColor theme="4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rgb="FF92D050"/>
        <bgColor indexed="64"/>
      </patternFill>
    </fill>
    <fill>
      <gradientFill type="path" left="0.5" right="0.5" top="0.5" bottom="0.5">
        <stop position="0">
          <color rgb="FFFCC0F5"/>
        </stop>
        <stop position="1">
          <color rgb="FFCA56C2"/>
        </stop>
      </gradientFill>
    </fill>
    <fill>
      <patternFill patternType="solid">
        <fgColor rgb="FFFFFF00"/>
        <bgColor theme="4" tint="0.79998168889431442"/>
      </patternFill>
    </fill>
    <fill>
      <patternFill patternType="solid">
        <fgColor rgb="FFCA56C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249977111117893"/>
        <bgColor theme="4"/>
      </patternFill>
    </fill>
    <fill>
      <patternFill patternType="solid">
        <fgColor rgb="FF2D2D32"/>
      </patternFill>
    </fill>
    <fill>
      <patternFill patternType="solid">
        <fgColor rgb="FF1A1A1F"/>
      </patternFill>
    </fill>
    <fill>
      <patternFill patternType="solid">
        <fgColor rgb="FFE66414"/>
      </patternFill>
    </fill>
    <fill>
      <patternFill patternType="solid">
        <fgColor rgb="FF3A3A40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 tint="0.34998626667073579"/>
        <bgColor theme="4" tint="0.79998168889431442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4A4A52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 style="thin">
        <color rgb="FFFFC000"/>
      </right>
      <top/>
      <bottom style="thin">
        <color rgb="FFFFC000"/>
      </bottom>
      <diagonal/>
    </border>
    <border>
      <left/>
      <right/>
      <top style="thin">
        <color rgb="FFFFC000"/>
      </top>
      <bottom/>
      <diagonal/>
    </border>
    <border>
      <left/>
      <right/>
      <top/>
      <bottom style="thin">
        <color rgb="FFFFC000"/>
      </bottom>
      <diagonal/>
    </border>
    <border>
      <left style="thin">
        <color indexed="64"/>
      </left>
      <right style="thin">
        <color indexed="64"/>
      </right>
      <top style="thin">
        <color rgb="FFFFC000"/>
      </top>
      <bottom style="thin">
        <color indexed="64"/>
      </bottom>
      <diagonal/>
    </border>
    <border>
      <left style="thin">
        <color indexed="64"/>
      </left>
      <right style="thin">
        <color rgb="FFFFC000"/>
      </right>
      <top/>
      <bottom style="thin">
        <color rgb="FFFFC000"/>
      </bottom>
      <diagonal/>
    </border>
    <border>
      <left/>
      <right/>
      <top style="thin">
        <color rgb="FFFFC000"/>
      </top>
      <bottom style="thin">
        <color indexed="64"/>
      </bottom>
      <diagonal/>
    </border>
    <border>
      <left style="thin">
        <color rgb="FFFFC000"/>
      </left>
      <right/>
      <top/>
      <bottom style="thin">
        <color indexed="64"/>
      </bottom>
      <diagonal/>
    </border>
    <border>
      <left style="thin">
        <color rgb="FFFFC000"/>
      </left>
      <right/>
      <top style="thin">
        <color indexed="64"/>
      </top>
      <bottom style="thin">
        <color rgb="FFFFC000"/>
      </bottom>
      <diagonal/>
    </border>
    <border>
      <left style="thin">
        <color indexed="64"/>
      </left>
      <right style="thin">
        <color rgb="FFFFC000"/>
      </right>
      <top style="thin">
        <color indexed="64"/>
      </top>
      <bottom style="thin">
        <color rgb="FFFFC000"/>
      </bottom>
      <diagonal/>
    </border>
    <border>
      <left/>
      <right style="thin">
        <color rgb="FFFFC000"/>
      </right>
      <top/>
      <bottom style="thin">
        <color indexed="64"/>
      </bottom>
      <diagonal/>
    </border>
    <border>
      <left style="thin">
        <color rgb="FFFFC000"/>
      </left>
      <right/>
      <top style="thin">
        <color theme="4" tint="0.39997558519241921"/>
      </top>
      <bottom style="thin">
        <color rgb="FFFFC000"/>
      </bottom>
      <diagonal/>
    </border>
    <border>
      <left style="thin">
        <color indexed="64"/>
      </left>
      <right style="thin">
        <color rgb="FFFFC000"/>
      </right>
      <top style="thin">
        <color theme="4" tint="0.39997558519241921"/>
      </top>
      <bottom style="thin">
        <color rgb="FFFFC000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rgb="FFFFC000"/>
      </left>
      <right/>
      <top style="thin">
        <color rgb="FFFFC000"/>
      </top>
      <bottom style="thin">
        <color indexed="64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indexed="64"/>
      </bottom>
      <diagonal/>
    </border>
    <border>
      <left/>
      <right style="thin">
        <color indexed="64"/>
      </right>
      <top style="thin">
        <color rgb="FFFFC000"/>
      </top>
      <bottom/>
      <diagonal/>
    </border>
    <border>
      <left style="thin">
        <color indexed="64"/>
      </left>
      <right/>
      <top/>
      <bottom style="thin">
        <color rgb="FFFFC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1">
    <xf numFmtId="0" fontId="0" fillId="0" borderId="0" xfId="0"/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2" fillId="4" borderId="4" xfId="1" applyFill="1" applyBorder="1" applyAlignment="1">
      <alignment vertical="center"/>
    </xf>
    <xf numFmtId="0" fontId="2" fillId="4" borderId="4" xfId="1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0" fontId="2" fillId="0" borderId="4" xfId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2" fillId="6" borderId="4" xfId="1" applyFill="1" applyBorder="1" applyAlignment="1">
      <alignment horizontal="left" vertical="center"/>
    </xf>
    <xf numFmtId="0" fontId="2" fillId="4" borderId="0" xfId="1" applyFill="1" applyAlignment="1">
      <alignment vertical="center"/>
    </xf>
    <xf numFmtId="0" fontId="2" fillId="0" borderId="0" xfId="1"/>
    <xf numFmtId="0" fontId="2" fillId="0" borderId="0" xfId="1" applyAlignment="1">
      <alignment horizontal="left" vertical="center"/>
    </xf>
    <xf numFmtId="0" fontId="0" fillId="2" borderId="0" xfId="0" applyFill="1"/>
    <xf numFmtId="0" fontId="0" fillId="10" borderId="6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0" borderId="1" xfId="0" applyFill="1" applyBorder="1"/>
    <xf numFmtId="0" fontId="0" fillId="10" borderId="0" xfId="0" applyFill="1" applyBorder="1"/>
    <xf numFmtId="0" fontId="0" fillId="10" borderId="9" xfId="0" applyFill="1" applyBorder="1"/>
    <xf numFmtId="0" fontId="0" fillId="10" borderId="11" xfId="0" applyFill="1" applyBorder="1"/>
    <xf numFmtId="0" fontId="0" fillId="10" borderId="12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0" xfId="0" applyFill="1" applyBorder="1"/>
    <xf numFmtId="0" fontId="0" fillId="11" borderId="1" xfId="0" applyFill="1" applyBorder="1"/>
    <xf numFmtId="0" fontId="0" fillId="11" borderId="0" xfId="0" applyFill="1" applyBorder="1"/>
    <xf numFmtId="0" fontId="2" fillId="9" borderId="0" xfId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2" fillId="0" borderId="4" xfId="1" applyBorder="1"/>
    <xf numFmtId="0" fontId="0" fillId="2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13" borderId="0" xfId="0" applyFill="1" applyAlignment="1">
      <alignment horizontal="center"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4" xfId="0" applyFill="1" applyBorder="1"/>
    <xf numFmtId="0" fontId="0" fillId="13" borderId="0" xfId="0" applyFill="1"/>
    <xf numFmtId="0" fontId="0" fillId="13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0" fillId="15" borderId="0" xfId="0" applyFill="1" applyAlignment="1">
      <alignment horizontal="center"/>
    </xf>
    <xf numFmtId="0" fontId="0" fillId="0" borderId="4" xfId="0" applyNumberFormat="1" applyBorder="1"/>
    <xf numFmtId="0" fontId="0" fillId="0" borderId="14" xfId="0" applyNumberFormat="1" applyBorder="1"/>
    <xf numFmtId="0" fontId="0" fillId="13" borderId="4" xfId="0" applyNumberFormat="1" applyFill="1" applyBorder="1"/>
    <xf numFmtId="0" fontId="0" fillId="13" borderId="14" xfId="0" applyNumberFormat="1" applyFill="1" applyBorder="1"/>
    <xf numFmtId="0" fontId="0" fillId="16" borderId="0" xfId="0" applyFill="1" applyAlignment="1">
      <alignment horizontal="center"/>
    </xf>
    <xf numFmtId="0" fontId="0" fillId="0" borderId="4" xfId="0" applyBorder="1" applyAlignment="1">
      <alignment horizontal="center"/>
    </xf>
    <xf numFmtId="0" fontId="12" fillId="4" borderId="4" xfId="0" applyFont="1" applyFill="1" applyBorder="1"/>
    <xf numFmtId="0" fontId="2" fillId="0" borderId="4" xfId="1" applyBorder="1" applyAlignment="1">
      <alignment horizontal="center" vertical="center" wrapText="1"/>
    </xf>
    <xf numFmtId="0" fontId="2" fillId="0" borderId="13" xfId="1" applyNumberFormat="1" applyBorder="1" applyAlignment="1">
      <alignment horizontal="center" vertical="center" wrapText="1"/>
    </xf>
    <xf numFmtId="0" fontId="2" fillId="17" borderId="4" xfId="1" applyFill="1" applyBorder="1" applyAlignment="1">
      <alignment horizontal="center" vertical="center"/>
    </xf>
    <xf numFmtId="0" fontId="2" fillId="17" borderId="4" xfId="1" applyFill="1" applyBorder="1" applyAlignment="1">
      <alignment horizontal="center"/>
    </xf>
    <xf numFmtId="0" fontId="2" fillId="17" borderId="4" xfId="1" applyNumberFormat="1" applyFill="1" applyBorder="1" applyAlignment="1">
      <alignment horizontal="center" vertical="center"/>
    </xf>
    <xf numFmtId="0" fontId="2" fillId="13" borderId="0" xfId="1" applyFill="1" applyAlignment="1">
      <alignment horizontal="center"/>
    </xf>
    <xf numFmtId="0" fontId="2" fillId="0" borderId="4" xfId="1" applyBorder="1" applyAlignment="1">
      <alignment horizontal="center" vertical="center"/>
    </xf>
    <xf numFmtId="0" fontId="0" fillId="18" borderId="4" xfId="0" applyNumberFormat="1" applyFont="1" applyFill="1" applyBorder="1"/>
    <xf numFmtId="0" fontId="0" fillId="0" borderId="4" xfId="0" applyNumberFormat="1" applyFont="1" applyBorder="1"/>
    <xf numFmtId="0" fontId="0" fillId="18" borderId="18" xfId="0" applyNumberFormat="1" applyFont="1" applyFill="1" applyBorder="1"/>
    <xf numFmtId="0" fontId="1" fillId="19" borderId="16" xfId="0" applyFont="1" applyFill="1" applyBorder="1" applyAlignment="1">
      <alignment horizontal="center"/>
    </xf>
    <xf numFmtId="0" fontId="1" fillId="20" borderId="16" xfId="0" applyFont="1" applyFill="1" applyBorder="1" applyAlignment="1">
      <alignment horizontal="center"/>
    </xf>
    <xf numFmtId="0" fontId="2" fillId="18" borderId="17" xfId="1" applyNumberFormat="1" applyFill="1" applyBorder="1" applyAlignment="1">
      <alignment horizontal="center" vertical="center" wrapText="1"/>
    </xf>
    <xf numFmtId="2" fontId="2" fillId="18" borderId="17" xfId="1" applyNumberForma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2" fontId="0" fillId="21" borderId="4" xfId="0" applyNumberFormat="1" applyFill="1" applyBorder="1" applyAlignment="1">
      <alignment horizontal="center" vertical="center"/>
    </xf>
    <xf numFmtId="0" fontId="2" fillId="4" borderId="4" xfId="1" applyFill="1" applyBorder="1" applyAlignment="1">
      <alignment horizontal="left"/>
    </xf>
    <xf numFmtId="0" fontId="2" fillId="0" borderId="0" xfId="1" applyAlignment="1">
      <alignment vertical="center"/>
    </xf>
    <xf numFmtId="0" fontId="2" fillId="0" borderId="19" xfId="1" applyBorder="1" applyAlignment="1">
      <alignment horizontal="left" vertical="center"/>
    </xf>
    <xf numFmtId="0" fontId="0" fillId="21" borderId="4" xfId="0" applyFill="1" applyBorder="1" applyAlignment="1">
      <alignment horizontal="center" vertical="center"/>
    </xf>
    <xf numFmtId="0" fontId="2" fillId="6" borderId="3" xfId="1" applyFill="1" applyBorder="1" applyAlignment="1">
      <alignment horizontal="left"/>
    </xf>
    <xf numFmtId="0" fontId="2" fillId="6" borderId="4" xfId="1" applyFill="1" applyBorder="1" applyAlignment="1">
      <alignment vertical="center"/>
    </xf>
    <xf numFmtId="0" fontId="2" fillId="4" borderId="4" xfId="1" quotePrefix="1" applyFill="1" applyBorder="1" applyAlignment="1">
      <alignment vertical="center"/>
    </xf>
    <xf numFmtId="0" fontId="2" fillId="6" borderId="4" xfId="1" applyFill="1" applyBorder="1" applyAlignment="1">
      <alignment horizontal="left"/>
    </xf>
    <xf numFmtId="0" fontId="2" fillId="4" borderId="0" xfId="1" applyFill="1" applyAlignment="1">
      <alignment horizontal="left" vertical="center"/>
    </xf>
    <xf numFmtId="0" fontId="2" fillId="6" borderId="3" xfId="1" applyFill="1" applyBorder="1" applyAlignment="1">
      <alignment vertical="center"/>
    </xf>
    <xf numFmtId="0" fontId="2" fillId="0" borderId="0" xfId="1" applyAlignment="1">
      <alignment horizontal="left"/>
    </xf>
    <xf numFmtId="0" fontId="8" fillId="6" borderId="4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4" xfId="1" applyBorder="1" applyAlignment="1">
      <alignment horizontal="left"/>
    </xf>
    <xf numFmtId="0" fontId="2" fillId="0" borderId="4" xfId="1" applyBorder="1" applyAlignment="1">
      <alignment vertical="center"/>
    </xf>
    <xf numFmtId="0" fontId="0" fillId="4" borderId="4" xfId="0" applyFill="1" applyBorder="1" applyAlignment="1">
      <alignment horizontal="left"/>
    </xf>
    <xf numFmtId="0" fontId="0" fillId="4" borderId="4" xfId="0" applyFill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2" fillId="8" borderId="4" xfId="1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2" fillId="8" borderId="4" xfId="1" applyFill="1" applyBorder="1" applyAlignment="1">
      <alignment horizontal="center" vertical="center"/>
    </xf>
    <xf numFmtId="0" fontId="2" fillId="8" borderId="4" xfId="1" applyNumberFormat="1" applyFill="1" applyBorder="1" applyAlignment="1">
      <alignment horizontal="center"/>
    </xf>
    <xf numFmtId="0" fontId="2" fillId="8" borderId="4" xfId="1" applyFill="1" applyBorder="1" applyAlignment="1">
      <alignment horizontal="center"/>
    </xf>
    <xf numFmtId="16" fontId="2" fillId="8" borderId="0" xfId="1" applyNumberFormat="1" applyFill="1" applyAlignment="1">
      <alignment horizontal="center"/>
    </xf>
    <xf numFmtId="0" fontId="2" fillId="0" borderId="0" xfId="1" applyFill="1" applyAlignment="1">
      <alignment horizontal="center" vertical="center" wrapText="1"/>
    </xf>
    <xf numFmtId="0" fontId="2" fillId="0" borderId="4" xfId="1" applyFill="1" applyBorder="1" applyAlignment="1">
      <alignment horizontal="center" vertical="center" wrapText="1"/>
    </xf>
    <xf numFmtId="0" fontId="0" fillId="0" borderId="4" xfId="0" applyFill="1" applyBorder="1"/>
    <xf numFmtId="0" fontId="2" fillId="17" borderId="4" xfId="1" applyFont="1" applyFill="1" applyBorder="1" applyAlignment="1">
      <alignment horizontal="center"/>
    </xf>
    <xf numFmtId="0" fontId="0" fillId="0" borderId="4" xfId="0" applyFont="1" applyBorder="1"/>
    <xf numFmtId="0" fontId="0" fillId="18" borderId="4" xfId="0" applyFont="1" applyFill="1" applyBorder="1"/>
    <xf numFmtId="0" fontId="2" fillId="8" borderId="4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0" fillId="7" borderId="0" xfId="0" applyFill="1"/>
    <xf numFmtId="0" fontId="2" fillId="8" borderId="4" xfId="1" applyFont="1" applyFill="1" applyBorder="1" applyAlignment="1">
      <alignment horizontal="center" vertical="center"/>
    </xf>
    <xf numFmtId="0" fontId="2" fillId="8" borderId="4" xfId="1" applyNumberFormat="1" applyFont="1" applyFill="1" applyBorder="1" applyAlignment="1">
      <alignment horizontal="center"/>
    </xf>
    <xf numFmtId="0" fontId="2" fillId="8" borderId="4" xfId="1" applyFont="1" applyFill="1" applyBorder="1" applyAlignment="1">
      <alignment horizontal="center"/>
    </xf>
    <xf numFmtId="16" fontId="2" fillId="8" borderId="15" xfId="1" applyNumberFormat="1" applyFont="1" applyFill="1" applyBorder="1" applyAlignment="1">
      <alignment horizontal="center"/>
    </xf>
    <xf numFmtId="0" fontId="0" fillId="18" borderId="4" xfId="0" applyFont="1" applyFill="1" applyBorder="1" applyAlignment="1">
      <alignment horizontal="center" vertical="center"/>
    </xf>
    <xf numFmtId="0" fontId="2" fillId="10" borderId="0" xfId="1" applyFill="1" applyBorder="1" applyAlignment="1"/>
    <xf numFmtId="0" fontId="2" fillId="5" borderId="2" xfId="1" applyFill="1" applyBorder="1"/>
    <xf numFmtId="0" fontId="18" fillId="5" borderId="3" xfId="0" applyFont="1" applyFill="1" applyBorder="1" applyAlignment="1">
      <alignment horizontal="center" vertical="center"/>
    </xf>
    <xf numFmtId="0" fontId="2" fillId="23" borderId="2" xfId="1" applyFill="1" applyBorder="1"/>
    <xf numFmtId="0" fontId="18" fillId="23" borderId="3" xfId="0" applyFont="1" applyFill="1" applyBorder="1" applyAlignment="1">
      <alignment horizontal="center" vertical="center"/>
    </xf>
    <xf numFmtId="0" fontId="13" fillId="14" borderId="2" xfId="1" applyFont="1" applyFill="1" applyBorder="1"/>
    <xf numFmtId="0" fontId="19" fillId="14" borderId="3" xfId="0" applyFont="1" applyFill="1" applyBorder="1" applyAlignment="1">
      <alignment horizontal="center" vertical="center"/>
    </xf>
    <xf numFmtId="0" fontId="2" fillId="11" borderId="2" xfId="1" applyFill="1" applyBorder="1"/>
    <xf numFmtId="0" fontId="18" fillId="11" borderId="3" xfId="0" applyFont="1" applyFill="1" applyBorder="1" applyAlignment="1">
      <alignment horizontal="center" vertical="center"/>
    </xf>
    <xf numFmtId="0" fontId="13" fillId="13" borderId="2" xfId="1" applyFont="1" applyFill="1" applyBorder="1"/>
    <xf numFmtId="0" fontId="19" fillId="13" borderId="3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2" fillId="17" borderId="4" xfId="1" applyNumberFormat="1" applyFont="1" applyFill="1" applyBorder="1" applyAlignment="1">
      <alignment horizontal="center" vertical="center"/>
    </xf>
    <xf numFmtId="0" fontId="0" fillId="25" borderId="4" xfId="0" applyFont="1" applyFill="1" applyBorder="1" applyAlignment="1">
      <alignment horizontal="center" vertical="center"/>
    </xf>
    <xf numFmtId="0" fontId="0" fillId="25" borderId="4" xfId="0" applyNumberFormat="1" applyFont="1" applyFill="1" applyBorder="1" applyAlignment="1">
      <alignment horizontal="center" vertical="center"/>
    </xf>
    <xf numFmtId="0" fontId="0" fillId="25" borderId="4" xfId="0" applyFont="1" applyFill="1" applyBorder="1" applyAlignment="1">
      <alignment horizontal="center"/>
    </xf>
    <xf numFmtId="0" fontId="0" fillId="5" borderId="0" xfId="0" applyFill="1" applyBorder="1"/>
    <xf numFmtId="0" fontId="0" fillId="23" borderId="1" xfId="0" applyFill="1" applyBorder="1"/>
    <xf numFmtId="0" fontId="0" fillId="23" borderId="9" xfId="0" applyFill="1" applyBorder="1"/>
    <xf numFmtId="0" fontId="0" fillId="4" borderId="0" xfId="0" applyFill="1" applyBorder="1"/>
    <xf numFmtId="0" fontId="0" fillId="26" borderId="1" xfId="0" applyFill="1" applyBorder="1"/>
    <xf numFmtId="0" fontId="0" fillId="26" borderId="0" xfId="0" applyFill="1" applyBorder="1"/>
    <xf numFmtId="0" fontId="0" fillId="26" borderId="9" xfId="0" applyFill="1" applyBorder="1"/>
    <xf numFmtId="0" fontId="0" fillId="16" borderId="0" xfId="0" applyFill="1" applyBorder="1"/>
    <xf numFmtId="0" fontId="2" fillId="16" borderId="2" xfId="1" applyFill="1" applyBorder="1"/>
    <xf numFmtId="0" fontId="18" fillId="16" borderId="3" xfId="0" applyFont="1" applyFill="1" applyBorder="1" applyAlignment="1">
      <alignment horizontal="center" vertical="center"/>
    </xf>
    <xf numFmtId="0" fontId="0" fillId="27" borderId="0" xfId="0" applyFill="1" applyBorder="1"/>
    <xf numFmtId="0" fontId="1" fillId="28" borderId="16" xfId="0" applyFont="1" applyFill="1" applyBorder="1" applyAlignment="1">
      <alignment horizontal="center"/>
    </xf>
    <xf numFmtId="0" fontId="0" fillId="17" borderId="0" xfId="0" applyFill="1" applyAlignment="1">
      <alignment horizontal="center" vertical="center"/>
    </xf>
    <xf numFmtId="0" fontId="2" fillId="4" borderId="4" xfId="1" applyFill="1" applyBorder="1" applyAlignment="1">
      <alignment horizontal="left" vertical="center"/>
    </xf>
    <xf numFmtId="0" fontId="13" fillId="27" borderId="2" xfId="1" applyFont="1" applyFill="1" applyBorder="1"/>
    <xf numFmtId="0" fontId="18" fillId="27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NumberFormat="1" applyFont="1" applyAlignment="1">
      <alignment horizontal="center"/>
    </xf>
    <xf numFmtId="0" fontId="0" fillId="25" borderId="4" xfId="0" applyNumberFormat="1" applyFont="1" applyFill="1" applyBorder="1" applyAlignment="1">
      <alignment horizontal="center"/>
    </xf>
    <xf numFmtId="0" fontId="0" fillId="18" borderId="4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0" fillId="4" borderId="0" xfId="0" applyFill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7" borderId="3" xfId="1" applyFill="1" applyBorder="1" applyAlignment="1">
      <alignment horizontal="left" vertical="center"/>
    </xf>
    <xf numFmtId="0" fontId="2" fillId="4" borderId="4" xfId="1" applyFill="1" applyBorder="1" applyAlignment="1">
      <alignment horizontal="left" vertical="center"/>
    </xf>
    <xf numFmtId="0" fontId="2" fillId="18" borderId="15" xfId="1" applyFont="1" applyFill="1" applyBorder="1" applyAlignment="1">
      <alignment horizontal="left"/>
    </xf>
    <xf numFmtId="0" fontId="2" fillId="0" borderId="0" xfId="1" applyBorder="1"/>
    <xf numFmtId="0" fontId="2" fillId="18" borderId="24" xfId="1" applyFont="1" applyFill="1" applyBorder="1" applyAlignment="1">
      <alignment horizontal="left"/>
    </xf>
    <xf numFmtId="0" fontId="2" fillId="18" borderId="25" xfId="1" applyFont="1" applyFill="1" applyBorder="1" applyAlignment="1">
      <alignment horizontal="left"/>
    </xf>
    <xf numFmtId="0" fontId="2" fillId="18" borderId="26" xfId="1" applyFont="1" applyFill="1" applyBorder="1" applyAlignment="1">
      <alignment horizontal="left"/>
    </xf>
    <xf numFmtId="0" fontId="2" fillId="18" borderId="27" xfId="1" applyFont="1" applyFill="1" applyBorder="1" applyAlignment="1">
      <alignment horizontal="left"/>
    </xf>
    <xf numFmtId="0" fontId="2" fillId="18" borderId="28" xfId="1" applyFont="1" applyFill="1" applyBorder="1" applyAlignment="1">
      <alignment horizontal="left"/>
    </xf>
    <xf numFmtId="0" fontId="2" fillId="18" borderId="17" xfId="1" applyFont="1" applyFill="1" applyBorder="1" applyAlignment="1">
      <alignment horizontal="left"/>
    </xf>
    <xf numFmtId="0" fontId="2" fillId="0" borderId="5" xfId="1" applyBorder="1" applyAlignment="1">
      <alignment horizontal="left" vertical="center"/>
    </xf>
    <xf numFmtId="0" fontId="2" fillId="18" borderId="28" xfId="1" applyFont="1" applyFill="1" applyBorder="1" applyAlignment="1">
      <alignment horizontal="left" vertical="center"/>
    </xf>
    <xf numFmtId="0" fontId="2" fillId="18" borderId="17" xfId="1" applyFont="1" applyFill="1" applyBorder="1" applyAlignment="1">
      <alignment horizontal="left" vertical="center"/>
    </xf>
    <xf numFmtId="0" fontId="2" fillId="0" borderId="28" xfId="1" applyFont="1" applyBorder="1" applyAlignment="1">
      <alignment horizontal="left"/>
    </xf>
    <xf numFmtId="0" fontId="2" fillId="18" borderId="28" xfId="1" applyFont="1" applyFill="1" applyBorder="1" applyAlignment="1"/>
    <xf numFmtId="0" fontId="2" fillId="18" borderId="17" xfId="1" applyFont="1" applyFill="1" applyBorder="1" applyAlignment="1"/>
    <xf numFmtId="0" fontId="0" fillId="4" borderId="0" xfId="0" applyFill="1" applyProtection="1">
      <protection locked="0"/>
    </xf>
    <xf numFmtId="0" fontId="0" fillId="7" borderId="0" xfId="0" applyFill="1" applyProtection="1">
      <protection locked="0"/>
    </xf>
    <xf numFmtId="0" fontId="0" fillId="0" borderId="0" xfId="0" applyProtection="1">
      <protection locked="0"/>
    </xf>
    <xf numFmtId="0" fontId="2" fillId="18" borderId="28" xfId="1" applyFill="1" applyBorder="1" applyAlignment="1">
      <alignment horizontal="left"/>
    </xf>
    <xf numFmtId="0" fontId="0" fillId="29" borderId="0" xfId="0" applyFill="1"/>
    <xf numFmtId="0" fontId="0" fillId="0" borderId="0" xfId="0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32" borderId="29" xfId="0" applyFill="1" applyBorder="1"/>
    <xf numFmtId="0" fontId="24" fillId="32" borderId="0" xfId="0" applyFont="1" applyFill="1" applyAlignment="1">
      <alignment horizontal="left" vertical="top"/>
    </xf>
    <xf numFmtId="0" fontId="0" fillId="33" borderId="0" xfId="0" applyFill="1"/>
    <xf numFmtId="0" fontId="0" fillId="34" borderId="0" xfId="0" applyFill="1"/>
    <xf numFmtId="0" fontId="0" fillId="0" borderId="0" xfId="0"/>
    <xf numFmtId="0" fontId="2" fillId="32" borderId="0" xfId="1" applyFill="1" applyAlignment="1">
      <alignment horizontal="center" vertical="center"/>
    </xf>
    <xf numFmtId="0" fontId="2" fillId="0" borderId="2" xfId="1" applyBorder="1" applyAlignment="1">
      <alignment horizontal="left" vertical="center"/>
    </xf>
    <xf numFmtId="0" fontId="2" fillId="0" borderId="3" xfId="1" applyBorder="1" applyAlignment="1">
      <alignment horizontal="left" vertical="center"/>
    </xf>
    <xf numFmtId="0" fontId="0" fillId="0" borderId="0" xfId="0"/>
    <xf numFmtId="0" fontId="0" fillId="9" borderId="0" xfId="0" applyFill="1"/>
    <xf numFmtId="0" fontId="2" fillId="9" borderId="0" xfId="1" applyFill="1"/>
    <xf numFmtId="0" fontId="0" fillId="4" borderId="11" xfId="0" applyFill="1" applyBorder="1"/>
    <xf numFmtId="0" fontId="0" fillId="13" borderId="0" xfId="0" applyFill="1" applyBorder="1"/>
    <xf numFmtId="0" fontId="0" fillId="9" borderId="0" xfId="0" applyFill="1" applyAlignment="1" applyProtection="1">
      <alignment horizontal="center"/>
      <protection locked="0"/>
    </xf>
    <xf numFmtId="0" fontId="0" fillId="9" borderId="4" xfId="0" applyFill="1" applyBorder="1" applyAlignment="1" applyProtection="1">
      <alignment horizontal="center" vertical="center"/>
      <protection locked="0"/>
    </xf>
    <xf numFmtId="0" fontId="0" fillId="9" borderId="0" xfId="0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32" fillId="9" borderId="0" xfId="1" applyFont="1" applyFill="1" applyBorder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0" fillId="9" borderId="0" xfId="0" applyFill="1" applyAlignment="1">
      <alignment horizontal="left" vertical="center"/>
    </xf>
    <xf numFmtId="0" fontId="0" fillId="9" borderId="0" xfId="0" applyFill="1" applyBorder="1" applyAlignment="1">
      <alignment horizontal="center" vertical="center"/>
    </xf>
    <xf numFmtId="0" fontId="2" fillId="18" borderId="24" xfId="1" applyFill="1" applyBorder="1" applyAlignment="1">
      <alignment horizontal="left"/>
    </xf>
    <xf numFmtId="0" fontId="2" fillId="18" borderId="30" xfId="1" applyFont="1" applyFill="1" applyBorder="1" applyAlignment="1">
      <alignment horizontal="left"/>
    </xf>
    <xf numFmtId="0" fontId="2" fillId="18" borderId="32" xfId="1" applyFont="1" applyFill="1" applyBorder="1" applyAlignment="1">
      <alignment horizontal="left"/>
    </xf>
    <xf numFmtId="0" fontId="13" fillId="35" borderId="5" xfId="1" applyFont="1" applyFill="1" applyBorder="1" applyAlignment="1">
      <alignment horizontal="center" vertical="center"/>
    </xf>
    <xf numFmtId="0" fontId="2" fillId="18" borderId="33" xfId="1" applyFont="1" applyFill="1" applyBorder="1" applyAlignment="1">
      <alignment horizontal="left"/>
    </xf>
    <xf numFmtId="0" fontId="2" fillId="18" borderId="34" xfId="1" applyFill="1" applyBorder="1" applyAlignment="1">
      <alignment horizontal="left"/>
    </xf>
    <xf numFmtId="0" fontId="2" fillId="18" borderId="34" xfId="1" applyFont="1" applyFill="1" applyBorder="1" applyAlignment="1">
      <alignment horizontal="left"/>
    </xf>
    <xf numFmtId="0" fontId="4" fillId="35" borderId="36" xfId="0" applyFont="1" applyFill="1" applyBorder="1" applyAlignment="1">
      <alignment horizontal="center" vertical="center"/>
    </xf>
    <xf numFmtId="0" fontId="31" fillId="35" borderId="38" xfId="0" applyFont="1" applyFill="1" applyBorder="1" applyAlignment="1">
      <alignment horizontal="center" vertical="center"/>
    </xf>
    <xf numFmtId="0" fontId="33" fillId="35" borderId="43" xfId="1" applyFont="1" applyFill="1" applyBorder="1" applyAlignment="1">
      <alignment horizontal="center" vertical="center"/>
    </xf>
    <xf numFmtId="0" fontId="2" fillId="0" borderId="14" xfId="1" applyBorder="1" applyAlignment="1">
      <alignment horizontal="left" vertical="center"/>
    </xf>
    <xf numFmtId="0" fontId="2" fillId="18" borderId="44" xfId="1" applyFont="1" applyFill="1" applyBorder="1" applyAlignment="1">
      <alignment horizontal="left"/>
    </xf>
    <xf numFmtId="0" fontId="2" fillId="0" borderId="10" xfId="1" applyBorder="1" applyAlignment="1">
      <alignment horizontal="left" vertical="center"/>
    </xf>
    <xf numFmtId="0" fontId="2" fillId="0" borderId="13" xfId="1" applyBorder="1" applyAlignment="1">
      <alignment horizontal="left" vertical="center"/>
    </xf>
    <xf numFmtId="0" fontId="2" fillId="18" borderId="38" xfId="1" applyFont="1" applyFill="1" applyBorder="1" applyAlignment="1">
      <alignment horizontal="left"/>
    </xf>
    <xf numFmtId="0" fontId="2" fillId="18" borderId="45" xfId="1" applyFont="1" applyFill="1" applyBorder="1" applyAlignment="1">
      <alignment horizontal="left"/>
    </xf>
    <xf numFmtId="0" fontId="5" fillId="35" borderId="46" xfId="0" applyFont="1" applyFill="1" applyBorder="1" applyAlignment="1">
      <alignment horizontal="center" vertical="center"/>
    </xf>
    <xf numFmtId="0" fontId="2" fillId="0" borderId="11" xfId="1" applyBorder="1" applyAlignment="1">
      <alignment horizontal="left" vertical="center"/>
    </xf>
    <xf numFmtId="0" fontId="2" fillId="7" borderId="11" xfId="1" applyFill="1" applyBorder="1" applyAlignment="1">
      <alignment horizontal="left" vertical="center"/>
    </xf>
    <xf numFmtId="0" fontId="2" fillId="18" borderId="51" xfId="1" applyFont="1" applyFill="1" applyBorder="1" applyAlignment="1">
      <alignment horizontal="left"/>
    </xf>
    <xf numFmtId="0" fontId="2" fillId="18" borderId="52" xfId="1" applyFont="1" applyFill="1" applyBorder="1" applyAlignment="1">
      <alignment horizontal="left"/>
    </xf>
    <xf numFmtId="0" fontId="2" fillId="18" borderId="53" xfId="1" applyFont="1" applyFill="1" applyBorder="1" applyAlignment="1">
      <alignment horizontal="left"/>
    </xf>
    <xf numFmtId="0" fontId="2" fillId="0" borderId="44" xfId="1" applyBorder="1" applyAlignment="1">
      <alignment horizontal="left" vertical="center"/>
    </xf>
    <xf numFmtId="0" fontId="2" fillId="18" borderId="33" xfId="1" applyFont="1" applyFill="1" applyBorder="1" applyAlignment="1">
      <alignment horizontal="left" vertical="center"/>
    </xf>
    <xf numFmtId="0" fontId="2" fillId="18" borderId="35" xfId="1" applyFont="1" applyFill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18" borderId="48" xfId="1" applyFont="1" applyFill="1" applyBorder="1" applyAlignment="1">
      <alignment horizontal="left"/>
    </xf>
    <xf numFmtId="0" fontId="2" fillId="18" borderId="49" xfId="1" applyFill="1" applyBorder="1" applyAlignment="1">
      <alignment horizontal="left"/>
    </xf>
    <xf numFmtId="0" fontId="2" fillId="10" borderId="11" xfId="1" applyFill="1" applyBorder="1" applyAlignment="1"/>
    <xf numFmtId="0" fontId="2" fillId="36" borderId="0" xfId="1" applyFill="1" applyBorder="1"/>
    <xf numFmtId="0" fontId="0" fillId="36" borderId="0" xfId="0" applyFill="1" applyBorder="1"/>
    <xf numFmtId="0" fontId="34" fillId="36" borderId="5" xfId="0" applyFont="1" applyFill="1" applyBorder="1" applyAlignment="1">
      <alignment horizontal="center" vertical="center"/>
    </xf>
    <xf numFmtId="0" fontId="34" fillId="36" borderId="3" xfId="0" applyFont="1" applyFill="1" applyBorder="1" applyAlignment="1">
      <alignment horizontal="center" vertical="center"/>
    </xf>
    <xf numFmtId="0" fontId="0" fillId="36" borderId="20" xfId="0" applyFont="1" applyFill="1" applyBorder="1"/>
    <xf numFmtId="0" fontId="2" fillId="36" borderId="20" xfId="1" applyFont="1" applyFill="1" applyBorder="1"/>
    <xf numFmtId="0" fontId="2" fillId="36" borderId="21" xfId="1" applyFont="1" applyFill="1" applyBorder="1"/>
    <xf numFmtId="0" fontId="0" fillId="36" borderId="22" xfId="0" applyFill="1" applyBorder="1"/>
    <xf numFmtId="0" fontId="0" fillId="36" borderId="23" xfId="0" applyFill="1" applyBorder="1"/>
    <xf numFmtId="0" fontId="0" fillId="36" borderId="31" xfId="0" applyFont="1" applyFill="1" applyBorder="1"/>
    <xf numFmtId="0" fontId="34" fillId="36" borderId="56" xfId="0" applyFont="1" applyFill="1" applyBorder="1" applyAlignment="1">
      <alignment horizontal="center" vertical="center"/>
    </xf>
    <xf numFmtId="0" fontId="34" fillId="36" borderId="55" xfId="0" applyFont="1" applyFill="1" applyBorder="1" applyAlignment="1">
      <alignment horizontal="center" vertical="center"/>
    </xf>
    <xf numFmtId="0" fontId="34" fillId="36" borderId="2" xfId="0" applyFont="1" applyFill="1" applyBorder="1" applyAlignment="1">
      <alignment horizontal="center" vertical="center"/>
    </xf>
    <xf numFmtId="0" fontId="0" fillId="9" borderId="43" xfId="0" applyFill="1" applyBorder="1"/>
    <xf numFmtId="0" fontId="34" fillId="36" borderId="46" xfId="0" applyFont="1" applyFill="1" applyBorder="1" applyAlignment="1">
      <alignment horizontal="center" vertical="center"/>
    </xf>
    <xf numFmtId="0" fontId="2" fillId="0" borderId="57" xfId="1" applyBorder="1"/>
    <xf numFmtId="0" fontId="34" fillId="36" borderId="54" xfId="0" applyFont="1" applyFill="1" applyBorder="1" applyAlignment="1">
      <alignment horizontal="center" vertical="center"/>
    </xf>
    <xf numFmtId="0" fontId="0" fillId="35" borderId="6" xfId="0" applyFill="1" applyBorder="1"/>
    <xf numFmtId="0" fontId="0" fillId="35" borderId="1" xfId="0" applyFill="1" applyBorder="1"/>
    <xf numFmtId="0" fontId="0" fillId="35" borderId="10" xfId="0" applyFill="1" applyBorder="1"/>
    <xf numFmtId="0" fontId="0" fillId="35" borderId="7" xfId="0" applyFill="1" applyBorder="1"/>
    <xf numFmtId="0" fontId="0" fillId="35" borderId="11" xfId="0" applyFill="1" applyBorder="1"/>
    <xf numFmtId="0" fontId="0" fillId="35" borderId="12" xfId="0" applyFill="1" applyBorder="1"/>
    <xf numFmtId="0" fontId="0" fillId="35" borderId="8" xfId="0" applyFill="1" applyBorder="1"/>
    <xf numFmtId="0" fontId="0" fillId="35" borderId="9" xfId="0" applyFill="1" applyBorder="1"/>
    <xf numFmtId="0" fontId="0" fillId="9" borderId="9" xfId="0" applyFill="1" applyBorder="1"/>
    <xf numFmtId="0" fontId="0" fillId="9" borderId="1" xfId="0" applyFill="1" applyBorder="1"/>
    <xf numFmtId="0" fontId="0" fillId="35" borderId="0" xfId="0" applyFill="1" applyBorder="1"/>
    <xf numFmtId="0" fontId="0" fillId="9" borderId="0" xfId="0" applyFill="1" applyBorder="1"/>
    <xf numFmtId="0" fontId="0" fillId="9" borderId="10" xfId="0" applyFill="1" applyBorder="1"/>
    <xf numFmtId="0" fontId="0" fillId="9" borderId="11" xfId="0" applyFill="1" applyBorder="1"/>
    <xf numFmtId="0" fontId="0" fillId="9" borderId="12" xfId="0" applyFill="1" applyBorder="1"/>
    <xf numFmtId="0" fontId="35" fillId="37" borderId="13" xfId="1" applyFont="1" applyFill="1" applyBorder="1" applyAlignment="1">
      <alignment horizontal="center" vertical="center" wrapText="1"/>
    </xf>
    <xf numFmtId="0" fontId="34" fillId="35" borderId="0" xfId="0" applyFont="1" applyFill="1" applyBorder="1"/>
    <xf numFmtId="0" fontId="34" fillId="35" borderId="9" xfId="0" applyFont="1" applyFill="1" applyBorder="1"/>
    <xf numFmtId="0" fontId="35" fillId="37" borderId="4" xfId="1" applyFont="1" applyFill="1" applyBorder="1" applyAlignment="1">
      <alignment horizontal="center" vertical="center" wrapText="1"/>
    </xf>
    <xf numFmtId="0" fontId="0" fillId="23" borderId="6" xfId="0" applyFill="1" applyBorder="1"/>
    <xf numFmtId="0" fontId="0" fillId="23" borderId="7" xfId="0" applyFill="1" applyBorder="1"/>
    <xf numFmtId="0" fontId="0" fillId="23" borderId="8" xfId="0" applyFill="1" applyBorder="1"/>
    <xf numFmtId="0" fontId="0" fillId="5" borderId="7" xfId="0" applyFill="1" applyBorder="1"/>
    <xf numFmtId="0" fontId="14" fillId="9" borderId="6" xfId="0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left" vertical="center"/>
    </xf>
    <xf numFmtId="0" fontId="14" fillId="9" borderId="7" xfId="0" applyFont="1" applyFill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34" fillId="37" borderId="4" xfId="0" applyFont="1" applyFill="1" applyBorder="1"/>
    <xf numFmtId="0" fontId="2" fillId="35" borderId="0" xfId="1" applyFill="1" applyBorder="1" applyAlignment="1"/>
    <xf numFmtId="0" fontId="0" fillId="26" borderId="8" xfId="0" applyFill="1" applyBorder="1"/>
    <xf numFmtId="0" fontId="0" fillId="26" borderId="7" xfId="0" applyFill="1" applyBorder="1"/>
    <xf numFmtId="0" fontId="0" fillId="26" borderId="6" xfId="0" applyFill="1" applyBorder="1"/>
    <xf numFmtId="0" fontId="14" fillId="9" borderId="6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0" fillId="0" borderId="0" xfId="0"/>
    <xf numFmtId="0" fontId="0" fillId="35" borderId="7" xfId="0" applyFill="1" applyBorder="1" applyAlignment="1">
      <alignment horizontal="center" vertical="center"/>
    </xf>
    <xf numFmtId="0" fontId="0" fillId="26" borderId="7" xfId="0" applyFill="1" applyBorder="1" applyAlignment="1">
      <alignment horizontal="center" vertical="center"/>
    </xf>
    <xf numFmtId="0" fontId="0" fillId="35" borderId="0" xfId="0" applyFill="1" applyBorder="1" applyAlignment="1">
      <alignment horizontal="center" vertical="center"/>
    </xf>
    <xf numFmtId="0" fontId="2" fillId="35" borderId="0" xfId="1" applyFill="1" applyBorder="1" applyAlignment="1">
      <alignment horizontal="center" vertical="center"/>
    </xf>
    <xf numFmtId="0" fontId="0" fillId="35" borderId="11" xfId="0" applyFill="1" applyBorder="1" applyAlignment="1">
      <alignment horizontal="center" vertical="center"/>
    </xf>
    <xf numFmtId="0" fontId="0" fillId="11" borderId="6" xfId="0" applyFill="1" applyBorder="1"/>
    <xf numFmtId="0" fontId="0" fillId="11" borderId="7" xfId="0" applyFill="1" applyBorder="1"/>
    <xf numFmtId="0" fontId="31" fillId="35" borderId="0" xfId="0" applyFont="1" applyFill="1" applyBorder="1"/>
    <xf numFmtId="0" fontId="33" fillId="37" borderId="4" xfId="1" applyFont="1" applyFill="1" applyBorder="1" applyAlignment="1">
      <alignment horizontal="center" vertical="center" wrapText="1"/>
    </xf>
    <xf numFmtId="0" fontId="31" fillId="37" borderId="4" xfId="0" applyFont="1" applyFill="1" applyBorder="1"/>
    <xf numFmtId="0" fontId="31" fillId="35" borderId="0" xfId="0" applyFont="1" applyFill="1" applyBorder="1" applyAlignment="1">
      <alignment horizontal="center" vertical="center"/>
    </xf>
    <xf numFmtId="0" fontId="31" fillId="35" borderId="9" xfId="0" applyFont="1" applyFill="1" applyBorder="1"/>
    <xf numFmtId="0" fontId="34" fillId="35" borderId="4" xfId="0" applyFont="1" applyFill="1" applyBorder="1" applyAlignment="1" applyProtection="1">
      <alignment horizontal="center" vertical="center"/>
      <protection locked="0"/>
    </xf>
    <xf numFmtId="0" fontId="33" fillId="37" borderId="3" xfId="1" applyFont="1" applyFill="1" applyBorder="1" applyAlignment="1">
      <alignment horizontal="center" vertical="center" wrapText="1"/>
    </xf>
    <xf numFmtId="0" fontId="0" fillId="18" borderId="3" xfId="0" applyFont="1" applyFill="1" applyBorder="1"/>
    <xf numFmtId="0" fontId="2" fillId="8" borderId="3" xfId="1" applyFill="1" applyBorder="1" applyAlignment="1">
      <alignment horizontal="center" vertical="center"/>
    </xf>
    <xf numFmtId="0" fontId="0" fillId="0" borderId="3" xfId="0" applyFont="1" applyBorder="1"/>
    <xf numFmtId="0" fontId="2" fillId="8" borderId="3" xfId="1" applyNumberFormat="1" applyFill="1" applyBorder="1" applyAlignment="1">
      <alignment horizontal="center" vertical="center"/>
    </xf>
    <xf numFmtId="0" fontId="0" fillId="18" borderId="3" xfId="0" applyFont="1" applyFill="1" applyBorder="1" applyAlignment="1">
      <alignment horizontal="center" vertical="center"/>
    </xf>
    <xf numFmtId="0" fontId="0" fillId="0" borderId="0" xfId="0"/>
    <xf numFmtId="0" fontId="0" fillId="35" borderId="4" xfId="0" applyFont="1" applyFill="1" applyBorder="1"/>
    <xf numFmtId="0" fontId="0" fillId="35" borderId="4" xfId="0" applyNumberFormat="1" applyFont="1" applyFill="1" applyBorder="1"/>
    <xf numFmtId="0" fontId="34" fillId="36" borderId="55" xfId="1" applyFont="1" applyFill="1" applyBorder="1" applyAlignment="1">
      <alignment horizontal="center" vertical="center"/>
    </xf>
    <xf numFmtId="0" fontId="0" fillId="36" borderId="8" xfId="0" applyFill="1" applyBorder="1" applyAlignment="1">
      <alignment horizontal="center"/>
    </xf>
    <xf numFmtId="0" fontId="0" fillId="36" borderId="9" xfId="0" applyFill="1" applyBorder="1" applyAlignment="1">
      <alignment horizontal="center"/>
    </xf>
    <xf numFmtId="0" fontId="2" fillId="36" borderId="9" xfId="1" applyFill="1" applyBorder="1" applyAlignment="1">
      <alignment horizontal="center"/>
    </xf>
    <xf numFmtId="0" fontId="0" fillId="35" borderId="4" xfId="0" applyFont="1" applyFill="1" applyBorder="1" applyAlignment="1">
      <alignment horizontal="center" vertical="center"/>
    </xf>
    <xf numFmtId="0" fontId="0" fillId="35" borderId="0" xfId="0" applyFill="1"/>
    <xf numFmtId="0" fontId="2" fillId="18" borderId="33" xfId="1" applyFill="1" applyBorder="1" applyAlignment="1">
      <alignment horizontal="left"/>
    </xf>
    <xf numFmtId="0" fontId="38" fillId="31" borderId="0" xfId="0" applyFont="1" applyFill="1" applyAlignment="1">
      <alignment horizontal="center" vertical="center"/>
    </xf>
    <xf numFmtId="0" fontId="38" fillId="32" borderId="0" xfId="0" applyFont="1" applyFill="1" applyAlignment="1">
      <alignment horizontal="center" vertical="center"/>
    </xf>
    <xf numFmtId="0" fontId="38" fillId="29" borderId="0" xfId="0" applyFont="1" applyFill="1" applyAlignment="1">
      <alignment horizontal="center" vertical="center"/>
    </xf>
    <xf numFmtId="0" fontId="2" fillId="0" borderId="2" xfId="1" applyBorder="1" applyAlignment="1">
      <alignment horizontal="left" vertical="center"/>
    </xf>
    <xf numFmtId="0" fontId="2" fillId="0" borderId="5" xfId="1" applyBorder="1" applyAlignment="1">
      <alignment horizontal="left" vertical="center"/>
    </xf>
    <xf numFmtId="0" fontId="6" fillId="9" borderId="0" xfId="1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1" fillId="35" borderId="40" xfId="0" applyFont="1" applyFill="1" applyBorder="1" applyAlignment="1">
      <alignment horizontal="center" vertical="center"/>
    </xf>
    <xf numFmtId="0" fontId="31" fillId="35" borderId="41" xfId="0" applyFont="1" applyFill="1" applyBorder="1" applyAlignment="1">
      <alignment horizontal="center" vertical="center"/>
    </xf>
    <xf numFmtId="0" fontId="33" fillId="35" borderId="36" xfId="1" applyFont="1" applyFill="1" applyBorder="1" applyAlignment="1">
      <alignment horizontal="center" vertical="center"/>
    </xf>
    <xf numFmtId="0" fontId="33" fillId="35" borderId="37" xfId="1" applyFont="1" applyFill="1" applyBorder="1" applyAlignment="1">
      <alignment horizontal="center" vertical="center"/>
    </xf>
    <xf numFmtId="0" fontId="33" fillId="35" borderId="38" xfId="1" applyFont="1" applyFill="1" applyBorder="1" applyAlignment="1">
      <alignment horizontal="center" vertical="center"/>
    </xf>
    <xf numFmtId="0" fontId="33" fillId="35" borderId="39" xfId="1" applyFont="1" applyFill="1" applyBorder="1" applyAlignment="1">
      <alignment horizontal="center" vertical="center"/>
    </xf>
    <xf numFmtId="0" fontId="33" fillId="35" borderId="42" xfId="1" applyFont="1" applyFill="1" applyBorder="1" applyAlignment="1">
      <alignment horizontal="center" vertical="center"/>
    </xf>
    <xf numFmtId="0" fontId="33" fillId="35" borderId="43" xfId="1" applyFont="1" applyFill="1" applyBorder="1" applyAlignment="1">
      <alignment horizontal="center" vertical="center"/>
    </xf>
    <xf numFmtId="0" fontId="33" fillId="35" borderId="47" xfId="1" applyFont="1" applyFill="1" applyBorder="1" applyAlignment="1">
      <alignment horizontal="center" vertical="center"/>
    </xf>
    <xf numFmtId="0" fontId="33" fillId="35" borderId="50" xfId="1" applyFont="1" applyFill="1" applyBorder="1" applyAlignment="1">
      <alignment horizontal="center" vertical="center"/>
    </xf>
    <xf numFmtId="0" fontId="33" fillId="35" borderId="40" xfId="1" applyFont="1" applyFill="1" applyBorder="1" applyAlignment="1">
      <alignment horizontal="center" vertical="center"/>
    </xf>
    <xf numFmtId="0" fontId="33" fillId="35" borderId="41" xfId="1" applyFont="1" applyFill="1" applyBorder="1" applyAlignment="1">
      <alignment horizontal="center" vertical="center"/>
    </xf>
    <xf numFmtId="0" fontId="0" fillId="9" borderId="0" xfId="0" applyFont="1" applyFill="1" applyBorder="1" applyAlignment="1">
      <alignment horizontal="left" vertical="center"/>
    </xf>
    <xf numFmtId="0" fontId="0" fillId="9" borderId="9" xfId="0" applyFont="1" applyFill="1" applyBorder="1" applyAlignment="1">
      <alignment horizontal="left" vertical="center"/>
    </xf>
    <xf numFmtId="0" fontId="0" fillId="9" borderId="11" xfId="0" applyFont="1" applyFill="1" applyBorder="1" applyAlignment="1">
      <alignment horizontal="left" vertical="center"/>
    </xf>
    <xf numFmtId="0" fontId="0" fillId="9" borderId="12" xfId="0" applyFont="1" applyFill="1" applyBorder="1" applyAlignment="1">
      <alignment horizontal="left" vertical="center"/>
    </xf>
    <xf numFmtId="0" fontId="14" fillId="9" borderId="1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0" fontId="14" fillId="9" borderId="6" xfId="0" applyFont="1" applyFill="1" applyBorder="1" applyAlignment="1">
      <alignment horizontal="center" vertical="center"/>
    </xf>
    <xf numFmtId="0" fontId="20" fillId="23" borderId="14" xfId="0" applyFont="1" applyFill="1" applyBorder="1" applyAlignment="1">
      <alignment horizontal="center" vertical="center"/>
    </xf>
    <xf numFmtId="0" fontId="20" fillId="23" borderId="13" xfId="0" applyFont="1" applyFill="1" applyBorder="1" applyAlignment="1">
      <alignment horizontal="center" vertical="center"/>
    </xf>
    <xf numFmtId="0" fontId="0" fillId="9" borderId="7" xfId="0" applyFont="1" applyFill="1" applyBorder="1" applyAlignment="1">
      <alignment horizontal="left" vertical="center"/>
    </xf>
    <xf numFmtId="0" fontId="0" fillId="9" borderId="8" xfId="0" applyFont="1" applyFill="1" applyBorder="1" applyAlignment="1">
      <alignment horizontal="left" vertical="center"/>
    </xf>
    <xf numFmtId="0" fontId="14" fillId="9" borderId="6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14" fillId="9" borderId="10" xfId="0" applyFont="1" applyFill="1" applyBorder="1" applyAlignment="1">
      <alignment horizontal="center" vertical="center" wrapText="1"/>
    </xf>
    <xf numFmtId="0" fontId="14" fillId="9" borderId="11" xfId="0" applyFont="1" applyFill="1" applyBorder="1" applyAlignment="1">
      <alignment horizontal="center" vertical="center" wrapText="1"/>
    </xf>
    <xf numFmtId="0" fontId="14" fillId="9" borderId="12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center"/>
    </xf>
    <xf numFmtId="0" fontId="14" fillId="9" borderId="11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6" fillId="9" borderId="6" xfId="0" applyFont="1" applyFill="1" applyBorder="1" applyAlignment="1" applyProtection="1">
      <alignment horizontal="center" vertical="center"/>
      <protection locked="0"/>
    </xf>
    <xf numFmtId="0" fontId="16" fillId="9" borderId="7" xfId="0" applyFont="1" applyFill="1" applyBorder="1" applyAlignment="1" applyProtection="1">
      <alignment horizontal="center" vertical="center"/>
      <protection locked="0"/>
    </xf>
    <xf numFmtId="0" fontId="16" fillId="9" borderId="8" xfId="0" applyFont="1" applyFill="1" applyBorder="1" applyAlignment="1" applyProtection="1">
      <alignment horizontal="center" vertical="center"/>
      <protection locked="0"/>
    </xf>
    <xf numFmtId="0" fontId="16" fillId="9" borderId="10" xfId="0" applyFont="1" applyFill="1" applyBorder="1" applyAlignment="1" applyProtection="1">
      <alignment horizontal="center" vertical="center"/>
      <protection locked="0"/>
    </xf>
    <xf numFmtId="0" fontId="16" fillId="9" borderId="11" xfId="0" applyFont="1" applyFill="1" applyBorder="1" applyAlignment="1" applyProtection="1">
      <alignment horizontal="center" vertical="center"/>
      <protection locked="0"/>
    </xf>
    <xf numFmtId="0" fontId="16" fillId="9" borderId="12" xfId="0" applyFont="1" applyFill="1" applyBorder="1" applyAlignment="1" applyProtection="1">
      <alignment horizontal="center" vertical="center"/>
      <protection locked="0"/>
    </xf>
    <xf numFmtId="0" fontId="14" fillId="9" borderId="0" xfId="0" applyFont="1" applyFill="1" applyBorder="1" applyAlignment="1">
      <alignment horizontal="left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12" xfId="0" applyFont="1" applyFill="1" applyBorder="1" applyAlignment="1">
      <alignment horizontal="left" vertical="center"/>
    </xf>
    <xf numFmtId="0" fontId="14" fillId="9" borderId="7" xfId="0" applyFont="1" applyFill="1" applyBorder="1" applyAlignment="1">
      <alignment horizontal="left" vertical="center"/>
    </xf>
    <xf numFmtId="0" fontId="14" fillId="9" borderId="8" xfId="0" applyFont="1" applyFill="1" applyBorder="1" applyAlignment="1">
      <alignment horizontal="left" vertical="center"/>
    </xf>
    <xf numFmtId="0" fontId="20" fillId="5" borderId="14" xfId="0" applyFont="1" applyFill="1" applyBorder="1" applyAlignment="1">
      <alignment horizontal="center" vertical="center"/>
    </xf>
    <xf numFmtId="0" fontId="20" fillId="5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horizontal="center" vertical="center"/>
    </xf>
    <xf numFmtId="0" fontId="3" fillId="26" borderId="14" xfId="0" applyFont="1" applyFill="1" applyBorder="1" applyAlignment="1">
      <alignment horizontal="center" vertical="center"/>
    </xf>
    <xf numFmtId="0" fontId="3" fillId="26" borderId="13" xfId="0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/>
    </xf>
    <xf numFmtId="0" fontId="3" fillId="16" borderId="14" xfId="0" applyFont="1" applyFill="1" applyBorder="1" applyAlignment="1">
      <alignment horizontal="center" vertical="center"/>
    </xf>
    <xf numFmtId="0" fontId="3" fillId="16" borderId="13" xfId="0" applyFont="1" applyFill="1" applyBorder="1" applyAlignment="1">
      <alignment horizontal="center" vertical="center"/>
    </xf>
    <xf numFmtId="0" fontId="20" fillId="27" borderId="14" xfId="0" applyFont="1" applyFill="1" applyBorder="1" applyAlignment="1">
      <alignment horizontal="center" vertical="center"/>
    </xf>
    <xf numFmtId="0" fontId="20" fillId="27" borderId="13" xfId="0" applyFont="1" applyFill="1" applyBorder="1" applyAlignment="1">
      <alignment horizontal="center" vertical="center"/>
    </xf>
    <xf numFmtId="0" fontId="16" fillId="9" borderId="6" xfId="0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0" fontId="16" fillId="9" borderId="10" xfId="0" applyFont="1" applyFill="1" applyBorder="1" applyAlignment="1">
      <alignment horizontal="center" vertical="center"/>
    </xf>
    <xf numFmtId="0" fontId="16" fillId="9" borderId="11" xfId="0" applyFont="1" applyFill="1" applyBorder="1" applyAlignment="1">
      <alignment horizontal="center" vertical="center"/>
    </xf>
    <xf numFmtId="0" fontId="16" fillId="9" borderId="12" xfId="0" applyFont="1" applyFill="1" applyBorder="1" applyAlignment="1">
      <alignment horizontal="center" vertical="center"/>
    </xf>
    <xf numFmtId="0" fontId="22" fillId="30" borderId="0" xfId="0" applyFont="1" applyFill="1" applyAlignment="1">
      <alignment horizontal="center" vertical="center"/>
    </xf>
    <xf numFmtId="0" fontId="0" fillId="0" borderId="0" xfId="0"/>
    <xf numFmtId="0" fontId="28" fillId="30" borderId="0" xfId="0" applyFont="1" applyFill="1" applyAlignment="1">
      <alignment horizontal="center" vertical="center"/>
    </xf>
    <xf numFmtId="0" fontId="27" fillId="30" borderId="0" xfId="0" applyFont="1" applyFill="1" applyAlignment="1">
      <alignment horizontal="center" vertical="center"/>
    </xf>
    <xf numFmtId="0" fontId="23" fillId="32" borderId="0" xfId="0" applyFont="1" applyFill="1" applyAlignment="1">
      <alignment horizontal="left" vertical="center" indent="1"/>
    </xf>
    <xf numFmtId="0" fontId="0" fillId="0" borderId="0" xfId="0" applyFont="1"/>
    <xf numFmtId="0" fontId="26" fillId="30" borderId="0" xfId="0" applyFont="1" applyFill="1" applyAlignment="1">
      <alignment horizontal="left" vertical="center" indent="1"/>
    </xf>
    <xf numFmtId="0" fontId="17" fillId="22" borderId="6" xfId="1" applyFont="1" applyFill="1" applyBorder="1" applyAlignment="1">
      <alignment horizontal="center" vertical="center"/>
    </xf>
    <xf numFmtId="0" fontId="17" fillId="22" borderId="7" xfId="1" applyFont="1" applyFill="1" applyBorder="1" applyAlignment="1">
      <alignment horizontal="center" vertical="center"/>
    </xf>
    <xf numFmtId="0" fontId="17" fillId="22" borderId="8" xfId="1" applyFont="1" applyFill="1" applyBorder="1" applyAlignment="1">
      <alignment horizontal="center" vertical="center"/>
    </xf>
    <xf numFmtId="0" fontId="17" fillId="22" borderId="1" xfId="1" applyFont="1" applyFill="1" applyBorder="1" applyAlignment="1">
      <alignment horizontal="center" vertical="center"/>
    </xf>
    <xf numFmtId="0" fontId="17" fillId="22" borderId="0" xfId="1" applyFont="1" applyFill="1" applyBorder="1" applyAlignment="1">
      <alignment horizontal="center" vertical="center"/>
    </xf>
    <xf numFmtId="0" fontId="17" fillId="22" borderId="9" xfId="1" applyFont="1" applyFill="1" applyBorder="1" applyAlignment="1">
      <alignment horizontal="center" vertical="center"/>
    </xf>
    <xf numFmtId="0" fontId="17" fillId="22" borderId="10" xfId="1" applyFont="1" applyFill="1" applyBorder="1" applyAlignment="1">
      <alignment horizontal="center" vertical="center"/>
    </xf>
    <xf numFmtId="0" fontId="17" fillId="22" borderId="11" xfId="1" applyFont="1" applyFill="1" applyBorder="1" applyAlignment="1">
      <alignment horizontal="center" vertical="center"/>
    </xf>
    <xf numFmtId="0" fontId="17" fillId="22" borderId="12" xfId="1" applyFont="1" applyFill="1" applyBorder="1" applyAlignment="1">
      <alignment horizontal="center" vertical="center"/>
    </xf>
    <xf numFmtId="0" fontId="17" fillId="24" borderId="6" xfId="1" applyFont="1" applyFill="1" applyBorder="1" applyAlignment="1">
      <alignment horizontal="center" vertical="center"/>
    </xf>
    <xf numFmtId="0" fontId="17" fillId="24" borderId="7" xfId="1" applyFont="1" applyFill="1" applyBorder="1" applyAlignment="1">
      <alignment horizontal="center" vertical="center"/>
    </xf>
    <xf numFmtId="0" fontId="17" fillId="24" borderId="8" xfId="1" applyFont="1" applyFill="1" applyBorder="1" applyAlignment="1">
      <alignment horizontal="center" vertical="center"/>
    </xf>
    <xf numFmtId="0" fontId="17" fillId="24" borderId="1" xfId="1" applyFont="1" applyFill="1" applyBorder="1" applyAlignment="1">
      <alignment horizontal="center" vertical="center"/>
    </xf>
    <xf numFmtId="0" fontId="17" fillId="24" borderId="0" xfId="1" applyFont="1" applyFill="1" applyBorder="1" applyAlignment="1">
      <alignment horizontal="center" vertical="center"/>
    </xf>
    <xf numFmtId="0" fontId="17" fillId="24" borderId="9" xfId="1" applyFont="1" applyFill="1" applyBorder="1" applyAlignment="1">
      <alignment horizontal="center" vertical="center"/>
    </xf>
    <xf numFmtId="0" fontId="17" fillId="24" borderId="10" xfId="1" applyFont="1" applyFill="1" applyBorder="1" applyAlignment="1">
      <alignment horizontal="center" vertical="center"/>
    </xf>
    <xf numFmtId="0" fontId="17" fillId="24" borderId="11" xfId="1" applyFont="1" applyFill="1" applyBorder="1" applyAlignment="1">
      <alignment horizontal="center" vertical="center"/>
    </xf>
    <xf numFmtId="0" fontId="17" fillId="24" borderId="12" xfId="1" applyFont="1" applyFill="1" applyBorder="1" applyAlignment="1">
      <alignment horizontal="center" vertical="center"/>
    </xf>
    <xf numFmtId="0" fontId="25" fillId="32" borderId="0" xfId="0" applyFont="1" applyFill="1" applyAlignment="1">
      <alignment horizontal="left" vertical="center" indent="1"/>
    </xf>
    <xf numFmtId="0" fontId="29" fillId="30" borderId="0" xfId="0" applyFont="1" applyFill="1" applyAlignment="1">
      <alignment horizontal="center" vertical="center"/>
    </xf>
    <xf numFmtId="0" fontId="30" fillId="30" borderId="0" xfId="0" applyFont="1" applyFill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0" xfId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7" borderId="1" xfId="0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left" vertical="center"/>
    </xf>
    <xf numFmtId="0" fontId="11" fillId="7" borderId="6" xfId="0" applyFont="1" applyFill="1" applyBorder="1" applyAlignment="1">
      <alignment horizontal="left" vertical="center"/>
    </xf>
    <xf numFmtId="0" fontId="11" fillId="7" borderId="7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left" vertical="center"/>
    </xf>
    <xf numFmtId="0" fontId="2" fillId="7" borderId="1" xfId="1" applyFill="1" applyBorder="1" applyAlignment="1">
      <alignment horizontal="left" vertical="center"/>
    </xf>
    <xf numFmtId="0" fontId="11" fillId="7" borderId="9" xfId="0" applyFont="1" applyFill="1" applyBorder="1" applyAlignment="1">
      <alignment horizontal="left" vertical="center"/>
    </xf>
    <xf numFmtId="0" fontId="11" fillId="7" borderId="10" xfId="0" applyFont="1" applyFill="1" applyBorder="1" applyAlignment="1">
      <alignment horizontal="left" vertical="center"/>
    </xf>
    <xf numFmtId="0" fontId="11" fillId="7" borderId="11" xfId="0" applyFont="1" applyFill="1" applyBorder="1" applyAlignment="1">
      <alignment horizontal="left" vertical="center"/>
    </xf>
    <xf numFmtId="0" fontId="11" fillId="7" borderId="12" xfId="0" applyFont="1" applyFill="1" applyBorder="1" applyAlignment="1">
      <alignment horizontal="left" vertical="center"/>
    </xf>
    <xf numFmtId="0" fontId="2" fillId="0" borderId="0" xfId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5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CA56C2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CA56C2"/>
        </patternFill>
      </fill>
    </dxf>
    <dxf>
      <fill>
        <patternFill>
          <bgColor rgb="FF00B0F0"/>
        </patternFill>
      </fill>
    </dxf>
    <dxf>
      <fill>
        <patternFill>
          <bgColor rgb="FF66FF66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CA56C2"/>
        </patternFill>
      </fill>
    </dxf>
    <dxf>
      <fill>
        <patternFill>
          <bgColor rgb="FF00B0F0"/>
        </patternFill>
      </fill>
    </dxf>
    <dxf>
      <fill>
        <patternFill>
          <bgColor theme="0" tint="-0.24994659260841701"/>
        </patternFill>
      </fill>
    </dxf>
    <dxf>
      <fill>
        <patternFill>
          <bgColor rgb="FF66FF66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CA56C2"/>
        </patternFill>
      </fill>
    </dxf>
    <dxf>
      <fill>
        <patternFill>
          <bgColor rgb="FF00B0F0"/>
        </patternFill>
      </fill>
    </dxf>
    <dxf>
      <fill>
        <patternFill>
          <bgColor theme="0" tint="-0.24994659260841701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wrapText="0" indent="0" justifyLastLine="0" shrinkToFit="0" readingOrder="0"/>
    </dxf>
    <dxf>
      <fill>
        <patternFill patternType="solid">
          <fgColor indexed="64"/>
          <bgColor rgb="FFFF0000"/>
        </patternFill>
      </fill>
    </dxf>
    <dxf>
      <border>
        <bottom style="thin">
          <color indexed="64"/>
        </bottom>
      </border>
    </dxf>
  </dxfs>
  <tableStyles count="0" defaultTableStyle="TableStyleMedium2" defaultPivotStyle="PivotStyleLight16"/>
  <colors>
    <mruColors>
      <color rgb="FF66FF66"/>
      <color rgb="FFCA56C2"/>
      <color rgb="FF00B050"/>
      <color rgb="FFFCC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ACC RH'!A1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ACC RH'!A1"/><Relationship Id="rId2" Type="http://schemas.openxmlformats.org/officeDocument/2006/relationships/image" Target="../media/image8.png"/><Relationship Id="rId1" Type="http://schemas.openxmlformats.org/officeDocument/2006/relationships/hyperlink" Target="#'DATA LIST'!A1"/><Relationship Id="rId4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ACC RH'!A1"/><Relationship Id="rId2" Type="http://schemas.openxmlformats.org/officeDocument/2006/relationships/image" Target="../media/image8.png"/><Relationship Id="rId1" Type="http://schemas.openxmlformats.org/officeDocument/2006/relationships/hyperlink" Target="#'DATA LIST'!A1"/><Relationship Id="rId4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ACC RH'!A1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'ACC RH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6.png"/><Relationship Id="rId1" Type="http://schemas.openxmlformats.org/officeDocument/2006/relationships/image" Target="../media/image1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'ACC RH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ACC RH'!A1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'ACC RH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'ACC RH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CC RH'!A1"/><Relationship Id="rId2" Type="http://schemas.openxmlformats.org/officeDocument/2006/relationships/image" Target="../media/image8.png"/><Relationship Id="rId1" Type="http://schemas.openxmlformats.org/officeDocument/2006/relationships/hyperlink" Target="#'DATA LIST'!A1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CC RH'!A1"/><Relationship Id="rId2" Type="http://schemas.openxmlformats.org/officeDocument/2006/relationships/image" Target="../media/image8.png"/><Relationship Id="rId1" Type="http://schemas.openxmlformats.org/officeDocument/2006/relationships/hyperlink" Target="#'DATA LIST'!A1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CC RH'!A1"/><Relationship Id="rId2" Type="http://schemas.openxmlformats.org/officeDocument/2006/relationships/image" Target="../media/image8.png"/><Relationship Id="rId1" Type="http://schemas.openxmlformats.org/officeDocument/2006/relationships/hyperlink" Target="#'DATA LIST'!A1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CC RH'!A1"/><Relationship Id="rId2" Type="http://schemas.openxmlformats.org/officeDocument/2006/relationships/image" Target="../media/image8.png"/><Relationship Id="rId1" Type="http://schemas.openxmlformats.org/officeDocument/2006/relationships/hyperlink" Target="#'DATA LIST'!A1"/><Relationship Id="rId4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CC RH'!A1"/><Relationship Id="rId2" Type="http://schemas.openxmlformats.org/officeDocument/2006/relationships/image" Target="../media/image8.png"/><Relationship Id="rId1" Type="http://schemas.openxmlformats.org/officeDocument/2006/relationships/hyperlink" Target="#'DATA LIST'!A1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</xdr:row>
      <xdr:rowOff>152400</xdr:rowOff>
    </xdr:from>
    <xdr:to>
      <xdr:col>8</xdr:col>
      <xdr:colOff>467624</xdr:colOff>
      <xdr:row>36</xdr:row>
      <xdr:rowOff>856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F3AD94E-275E-00F1-6C34-3073D75D3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723900"/>
          <a:ext cx="6439799" cy="6134956"/>
        </a:xfrm>
        <a:prstGeom prst="rect">
          <a:avLst/>
        </a:prstGeom>
      </xdr:spPr>
    </xdr:pic>
    <xdr:clientData/>
  </xdr:twoCellAnchor>
  <xdr:twoCellAnchor editAs="oneCell">
    <xdr:from>
      <xdr:col>8</xdr:col>
      <xdr:colOff>609600</xdr:colOff>
      <xdr:row>3</xdr:row>
      <xdr:rowOff>161925</xdr:rowOff>
    </xdr:from>
    <xdr:to>
      <xdr:col>17</xdr:col>
      <xdr:colOff>400050</xdr:colOff>
      <xdr:row>39</xdr:row>
      <xdr:rowOff>10389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AA17CA2-1785-35CF-4C40-4108DA692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733425"/>
          <a:ext cx="6648450" cy="67064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676369</xdr:colOff>
      <xdr:row>2</xdr:row>
      <xdr:rowOff>76252</xdr:rowOff>
    </xdr:to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E4167C-E416-44BB-B528-26D062E9E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5725"/>
          <a:ext cx="676369" cy="371527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26</xdr:row>
      <xdr:rowOff>57150</xdr:rowOff>
    </xdr:from>
    <xdr:to>
      <xdr:col>4</xdr:col>
      <xdr:colOff>1047750</xdr:colOff>
      <xdr:row>29</xdr:row>
      <xdr:rowOff>0</xdr:rowOff>
    </xdr:to>
    <xdr:sp macro="" textlink="">
      <xdr:nvSpPr>
        <xdr:cNvPr id="2" name="Flèche : droit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7F745-DF39-4082-AC75-DDD730ECA4ED}"/>
            </a:ext>
          </a:extLst>
        </xdr:cNvPr>
        <xdr:cNvSpPr/>
      </xdr:nvSpPr>
      <xdr:spPr>
        <a:xfrm>
          <a:off x="2514600" y="6124575"/>
          <a:ext cx="1047750" cy="51435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I" sz="1400" b="1" kern="1200">
              <a:solidFill>
                <a:schemeClr val="bg1"/>
              </a:solidFill>
            </a:rPr>
            <a:t>SEARCH F</a:t>
          </a:r>
        </a:p>
      </xdr:txBody>
    </xdr:sp>
    <xdr:clientData/>
  </xdr:twoCellAnchor>
  <xdr:twoCellAnchor editAs="oneCell">
    <xdr:from>
      <xdr:col>2</xdr:col>
      <xdr:colOff>857250</xdr:colOff>
      <xdr:row>20</xdr:row>
      <xdr:rowOff>104775</xdr:rowOff>
    </xdr:from>
    <xdr:to>
      <xdr:col>2</xdr:col>
      <xdr:colOff>1047777</xdr:colOff>
      <xdr:row>21</xdr:row>
      <xdr:rowOff>114328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389E61C-2333-44A3-B71A-C45DD6F07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5029200"/>
          <a:ext cx="190527" cy="20005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676369</xdr:colOff>
      <xdr:row>30</xdr:row>
      <xdr:rowOff>181027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DFAB8B-9699-4BA4-89CB-9C524C642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14600" y="6829425"/>
          <a:ext cx="676369" cy="371527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57150</xdr:rowOff>
    </xdr:from>
    <xdr:to>
      <xdr:col>4</xdr:col>
      <xdr:colOff>1047750</xdr:colOff>
      <xdr:row>30</xdr:row>
      <xdr:rowOff>0</xdr:rowOff>
    </xdr:to>
    <xdr:sp macro="" textlink="">
      <xdr:nvSpPr>
        <xdr:cNvPr id="2" name="Flèche : droit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713B0D-1A66-48A4-8E0F-DE7D1894995B}"/>
            </a:ext>
          </a:extLst>
        </xdr:cNvPr>
        <xdr:cNvSpPr/>
      </xdr:nvSpPr>
      <xdr:spPr>
        <a:xfrm>
          <a:off x="2514600" y="6124575"/>
          <a:ext cx="1047750" cy="51435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I" sz="1400" b="1" kern="1200">
              <a:solidFill>
                <a:schemeClr val="bg1"/>
              </a:solidFill>
            </a:rPr>
            <a:t>SEARCH G</a:t>
          </a:r>
        </a:p>
      </xdr:txBody>
    </xdr:sp>
    <xdr:clientData/>
  </xdr:twoCellAnchor>
  <xdr:twoCellAnchor editAs="oneCell">
    <xdr:from>
      <xdr:col>2</xdr:col>
      <xdr:colOff>857250</xdr:colOff>
      <xdr:row>21</xdr:row>
      <xdr:rowOff>104775</xdr:rowOff>
    </xdr:from>
    <xdr:to>
      <xdr:col>2</xdr:col>
      <xdr:colOff>1047777</xdr:colOff>
      <xdr:row>22</xdr:row>
      <xdr:rowOff>114328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2F61A53-F1D6-45BB-BB6D-0EBD10340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5029200"/>
          <a:ext cx="190527" cy="20005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676369</xdr:colOff>
      <xdr:row>31</xdr:row>
      <xdr:rowOff>181027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5604FB-FC18-4377-AC00-87E9EC97F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14600" y="6829425"/>
          <a:ext cx="676369" cy="371527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133350</xdr:colOff>
      <xdr:row>16</xdr:row>
      <xdr:rowOff>104775</xdr:rowOff>
    </xdr:from>
    <xdr:to>
      <xdr:col>78</xdr:col>
      <xdr:colOff>142875</xdr:colOff>
      <xdr:row>31</xdr:row>
      <xdr:rowOff>152400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153BA42-F6BA-40A1-993D-A7CED437A882}"/>
            </a:ext>
          </a:extLst>
        </xdr:cNvPr>
        <xdr:cNvSpPr/>
      </xdr:nvSpPr>
      <xdr:spPr>
        <a:xfrm>
          <a:off x="10420350" y="3171825"/>
          <a:ext cx="4581525" cy="2905125"/>
        </a:xfrm>
        <a:prstGeom prst="rect">
          <a:avLst/>
        </a:prstGeom>
        <a:solidFill>
          <a:schemeClr val="accent1">
            <a:alpha val="0"/>
          </a:schemeClr>
        </a:solidFill>
        <a:ln w="53975" cmpd="tri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fr-CI" sz="1100" kern="12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121709</xdr:colOff>
      <xdr:row>4</xdr:row>
      <xdr:rowOff>4233</xdr:rowOff>
    </xdr:from>
    <xdr:to>
      <xdr:col>74</xdr:col>
      <xdr:colOff>188384</xdr:colOff>
      <xdr:row>9</xdr:row>
      <xdr:rowOff>185208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D1DA236-B051-CCDC-7007-C15D81991343}"/>
            </a:ext>
          </a:extLst>
        </xdr:cNvPr>
        <xdr:cNvSpPr txBox="1"/>
      </xdr:nvSpPr>
      <xdr:spPr>
        <a:xfrm>
          <a:off x="3360209" y="776816"/>
          <a:ext cx="10925175" cy="1144059"/>
        </a:xfrm>
        <a:prstGeom prst="rect">
          <a:avLst/>
        </a:prstGeom>
        <a:solidFill>
          <a:schemeClr val="bg1">
            <a:lumMod val="85000"/>
          </a:schemeClr>
        </a:solidFill>
        <a:ln w="317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I" sz="3200" kern="1200"/>
            <a:t>PROGRAMME FORMATION CQP ET ACCOMPAGNEMENT RH CAPS</a:t>
          </a:r>
        </a:p>
        <a:p>
          <a:r>
            <a:rPr lang="fr-CI" sz="3200" kern="1200"/>
            <a:t>                             DE JUILLET 2025 à</a:t>
          </a:r>
          <a:r>
            <a:rPr lang="fr-CI" sz="3200" kern="1200" baseline="0"/>
            <a:t> OCTOBRE 2026 </a:t>
          </a:r>
          <a:endParaRPr lang="fr-CI" sz="3200" kern="1200"/>
        </a:p>
      </xdr:txBody>
    </xdr:sp>
    <xdr:clientData/>
  </xdr:twoCellAnchor>
  <xdr:twoCellAnchor editAs="oneCell">
    <xdr:from>
      <xdr:col>12</xdr:col>
      <xdr:colOff>9525</xdr:colOff>
      <xdr:row>17</xdr:row>
      <xdr:rowOff>17015</xdr:rowOff>
    </xdr:from>
    <xdr:to>
      <xdr:col>35</xdr:col>
      <xdr:colOff>38100</xdr:colOff>
      <xdr:row>31</xdr:row>
      <xdr:rowOff>29779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E43EAFB-9F56-04E8-3067-E455CF81E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5525" y="3274565"/>
          <a:ext cx="4410075" cy="2679764"/>
        </a:xfrm>
        <a:prstGeom prst="rect">
          <a:avLst/>
        </a:prstGeom>
      </xdr:spPr>
    </xdr:pic>
    <xdr:clientData/>
  </xdr:twoCellAnchor>
  <xdr:twoCellAnchor editAs="oneCell">
    <xdr:from>
      <xdr:col>54</xdr:col>
      <xdr:colOff>180975</xdr:colOff>
      <xdr:row>17</xdr:row>
      <xdr:rowOff>9525</xdr:rowOff>
    </xdr:from>
    <xdr:to>
      <xdr:col>78</xdr:col>
      <xdr:colOff>118181</xdr:colOff>
      <xdr:row>31</xdr:row>
      <xdr:rowOff>95250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E1B79C20-5F41-89FE-B18D-9A5C4F755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7975" y="3267075"/>
          <a:ext cx="4509206" cy="2752725"/>
        </a:xfrm>
        <a:prstGeom prst="rect">
          <a:avLst/>
        </a:prstGeom>
      </xdr:spPr>
    </xdr:pic>
    <xdr:clientData/>
  </xdr:twoCellAnchor>
  <xdr:twoCellAnchor>
    <xdr:from>
      <xdr:col>11</xdr:col>
      <xdr:colOff>114300</xdr:colOff>
      <xdr:row>16</xdr:row>
      <xdr:rowOff>104775</xdr:rowOff>
    </xdr:from>
    <xdr:to>
      <xdr:col>35</xdr:col>
      <xdr:colOff>123825</xdr:colOff>
      <xdr:row>31</xdr:row>
      <xdr:rowOff>152400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6F93F7E-F9E0-CFB7-715A-1B00C1D61EC0}"/>
            </a:ext>
          </a:extLst>
        </xdr:cNvPr>
        <xdr:cNvSpPr/>
      </xdr:nvSpPr>
      <xdr:spPr>
        <a:xfrm>
          <a:off x="2209800" y="3171825"/>
          <a:ext cx="4581525" cy="2905125"/>
        </a:xfrm>
        <a:prstGeom prst="rect">
          <a:avLst/>
        </a:prstGeom>
        <a:solidFill>
          <a:schemeClr val="accent1">
            <a:alpha val="0"/>
          </a:schemeClr>
        </a:solidFill>
        <a:ln w="53975" cmpd="tri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fr-CI" sz="1100" kern="12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0</xdr:colOff>
      <xdr:row>4</xdr:row>
      <xdr:rowOff>0</xdr:rowOff>
    </xdr:from>
    <xdr:to>
      <xdr:col>6</xdr:col>
      <xdr:colOff>104869</xdr:colOff>
      <xdr:row>5</xdr:row>
      <xdr:rowOff>181027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9EB8CE-DC0E-4DED-8DE5-2DBFCB63A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1500" y="772583"/>
          <a:ext cx="676369" cy="371527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209550</xdr:rowOff>
    </xdr:from>
    <xdr:to>
      <xdr:col>2</xdr:col>
      <xdr:colOff>609694</xdr:colOff>
      <xdr:row>1</xdr:row>
      <xdr:rowOff>581077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D989AE-C323-4C0D-BCB1-502BCCC5B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304800"/>
          <a:ext cx="676369" cy="371527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357959</xdr:colOff>
      <xdr:row>44</xdr:row>
      <xdr:rowOff>28575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6566104-0564-4A7E-9343-57612EF78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15959" cy="8410575"/>
        </a:xfrm>
        <a:prstGeom prst="rect">
          <a:avLst/>
        </a:prstGeom>
      </xdr:spPr>
    </xdr:pic>
    <xdr:clientData/>
  </xdr:twoCellAnchor>
  <xdr:twoCellAnchor editAs="oneCell">
    <xdr:from>
      <xdr:col>0</xdr:col>
      <xdr:colOff>72649</xdr:colOff>
      <xdr:row>71</xdr:row>
      <xdr:rowOff>111344</xdr:rowOff>
    </xdr:from>
    <xdr:to>
      <xdr:col>8</xdr:col>
      <xdr:colOff>669980</xdr:colOff>
      <xdr:row>89</xdr:row>
      <xdr:rowOff>166161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9C43BF6-69BC-49BB-94E3-916FFEEC1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649" y="13866090"/>
          <a:ext cx="6667500" cy="3541935"/>
        </a:xfrm>
        <a:prstGeom prst="rect">
          <a:avLst/>
        </a:prstGeom>
      </xdr:spPr>
    </xdr:pic>
    <xdr:clientData/>
  </xdr:twoCellAnchor>
  <xdr:twoCellAnchor editAs="oneCell">
    <xdr:from>
      <xdr:col>0</xdr:col>
      <xdr:colOff>56504</xdr:colOff>
      <xdr:row>43</xdr:row>
      <xdr:rowOff>129153</xdr:rowOff>
    </xdr:from>
    <xdr:to>
      <xdr:col>8</xdr:col>
      <xdr:colOff>697276</xdr:colOff>
      <xdr:row>71</xdr:row>
      <xdr:rowOff>107478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4FB034EC-0B6C-132E-EC68-4D751DB42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504" y="8459492"/>
          <a:ext cx="6710941" cy="540273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2</xdr:row>
      <xdr:rowOff>104775</xdr:rowOff>
    </xdr:from>
    <xdr:to>
      <xdr:col>6</xdr:col>
      <xdr:colOff>88106</xdr:colOff>
      <xdr:row>4</xdr:row>
      <xdr:rowOff>160736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DB2674-7A92-4C53-8532-1F37D712E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" y="485775"/>
          <a:ext cx="773906" cy="446486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19050</xdr:rowOff>
    </xdr:from>
    <xdr:to>
      <xdr:col>7</xdr:col>
      <xdr:colOff>162045</xdr:colOff>
      <xdr:row>67</xdr:row>
      <xdr:rowOff>162530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60DD7B8-C0D6-40A4-B733-A623DEB1B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848725"/>
          <a:ext cx="8183117" cy="433448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45</xdr:row>
      <xdr:rowOff>28576</xdr:rowOff>
    </xdr:from>
    <xdr:to>
      <xdr:col>11</xdr:col>
      <xdr:colOff>278160</xdr:colOff>
      <xdr:row>68</xdr:row>
      <xdr:rowOff>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A09CF34-C217-43CF-AF04-49EDCDF48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9625" y="8858251"/>
          <a:ext cx="6194750" cy="435292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0</xdr:colOff>
      <xdr:row>0</xdr:row>
      <xdr:rowOff>119061</xdr:rowOff>
    </xdr:from>
    <xdr:to>
      <xdr:col>1</xdr:col>
      <xdr:colOff>9922</xdr:colOff>
      <xdr:row>0</xdr:row>
      <xdr:rowOff>565547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A93CEA-C624-4B08-9DF0-CE9315298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9061"/>
          <a:ext cx="773906" cy="446486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26957</xdr:colOff>
      <xdr:row>0</xdr:row>
      <xdr:rowOff>134788</xdr:rowOff>
    </xdr:from>
    <xdr:to>
      <xdr:col>1</xdr:col>
      <xdr:colOff>703326</xdr:colOff>
      <xdr:row>0</xdr:row>
      <xdr:rowOff>506315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2FF3BD-E6E6-4367-803D-97B6BE634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716" y="134788"/>
          <a:ext cx="676369" cy="371527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0</xdr:col>
      <xdr:colOff>676369</xdr:colOff>
      <xdr:row>0</xdr:row>
      <xdr:rowOff>485827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EC15E0-4ACE-4907-9979-0FF46682C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4300"/>
          <a:ext cx="676369" cy="371527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26</xdr:row>
      <xdr:rowOff>57150</xdr:rowOff>
    </xdr:from>
    <xdr:to>
      <xdr:col>4</xdr:col>
      <xdr:colOff>1047750</xdr:colOff>
      <xdr:row>29</xdr:row>
      <xdr:rowOff>0</xdr:rowOff>
    </xdr:to>
    <xdr:sp macro="" textlink="">
      <xdr:nvSpPr>
        <xdr:cNvPr id="2" name="Flèche : droit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41B17D-711D-F041-ABEE-F56AD5F7F28A}"/>
            </a:ext>
          </a:extLst>
        </xdr:cNvPr>
        <xdr:cNvSpPr/>
      </xdr:nvSpPr>
      <xdr:spPr>
        <a:xfrm>
          <a:off x="2514600" y="5553075"/>
          <a:ext cx="1047750" cy="514350"/>
        </a:xfrm>
        <a:prstGeom prst="right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I" sz="1200" b="1" kern="1200">
              <a:solidFill>
                <a:schemeClr val="bg1"/>
              </a:solidFill>
            </a:rPr>
            <a:t>SEARCH A</a:t>
          </a:r>
        </a:p>
      </xdr:txBody>
    </xdr:sp>
    <xdr:clientData/>
  </xdr:twoCellAnchor>
  <xdr:twoCellAnchor editAs="oneCell">
    <xdr:from>
      <xdr:col>2</xdr:col>
      <xdr:colOff>866775</xdr:colOff>
      <xdr:row>20</xdr:row>
      <xdr:rowOff>76200</xdr:rowOff>
    </xdr:from>
    <xdr:to>
      <xdr:col>2</xdr:col>
      <xdr:colOff>1057302</xdr:colOff>
      <xdr:row>21</xdr:row>
      <xdr:rowOff>85753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7CC22BF-D403-4BE8-85D1-1A9A62B7F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7775" y="4429125"/>
          <a:ext cx="190527" cy="200053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29</xdr:row>
      <xdr:rowOff>171450</xdr:rowOff>
    </xdr:from>
    <xdr:to>
      <xdr:col>4</xdr:col>
      <xdr:colOff>781144</xdr:colOff>
      <xdr:row>31</xdr:row>
      <xdr:rowOff>161977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22B802-C747-4DEA-AE5D-D62DC29D9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19375" y="7000875"/>
          <a:ext cx="676369" cy="371527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57150</xdr:rowOff>
    </xdr:from>
    <xdr:to>
      <xdr:col>4</xdr:col>
      <xdr:colOff>1047750</xdr:colOff>
      <xdr:row>30</xdr:row>
      <xdr:rowOff>0</xdr:rowOff>
    </xdr:to>
    <xdr:sp macro="" textlink="">
      <xdr:nvSpPr>
        <xdr:cNvPr id="2" name="Flèche : droit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A503E-FC6C-4292-A35D-6AD0A899E7D7}"/>
            </a:ext>
          </a:extLst>
        </xdr:cNvPr>
        <xdr:cNvSpPr/>
      </xdr:nvSpPr>
      <xdr:spPr>
        <a:xfrm>
          <a:off x="2514600" y="5553075"/>
          <a:ext cx="1047750" cy="51435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I" sz="1400" b="1" kern="1200">
              <a:solidFill>
                <a:schemeClr val="bg1"/>
              </a:solidFill>
            </a:rPr>
            <a:t>SEARCH B</a:t>
          </a:r>
        </a:p>
      </xdr:txBody>
    </xdr:sp>
    <xdr:clientData/>
  </xdr:twoCellAnchor>
  <xdr:twoCellAnchor editAs="oneCell">
    <xdr:from>
      <xdr:col>2</xdr:col>
      <xdr:colOff>866775</xdr:colOff>
      <xdr:row>21</xdr:row>
      <xdr:rowOff>47625</xdr:rowOff>
    </xdr:from>
    <xdr:to>
      <xdr:col>2</xdr:col>
      <xdr:colOff>1057302</xdr:colOff>
      <xdr:row>22</xdr:row>
      <xdr:rowOff>57178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E32AB5B-95E5-4246-930B-163017C33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7775" y="4400550"/>
          <a:ext cx="190527" cy="20005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676369</xdr:colOff>
      <xdr:row>32</xdr:row>
      <xdr:rowOff>181027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ED7286-35B7-4673-BEA3-30F0B9FAD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14600" y="7019925"/>
          <a:ext cx="676369" cy="371527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57150</xdr:rowOff>
    </xdr:from>
    <xdr:to>
      <xdr:col>4</xdr:col>
      <xdr:colOff>1047750</xdr:colOff>
      <xdr:row>30</xdr:row>
      <xdr:rowOff>0</xdr:rowOff>
    </xdr:to>
    <xdr:sp macro="" textlink="">
      <xdr:nvSpPr>
        <xdr:cNvPr id="2" name="Flèche : droit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2F1090-C590-4B4B-BE12-A8957F64DA74}"/>
            </a:ext>
          </a:extLst>
        </xdr:cNvPr>
        <xdr:cNvSpPr/>
      </xdr:nvSpPr>
      <xdr:spPr>
        <a:xfrm>
          <a:off x="2514600" y="5553075"/>
          <a:ext cx="1047750" cy="51435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I" sz="1400" b="1" kern="1200">
              <a:solidFill>
                <a:schemeClr val="bg1"/>
              </a:solidFill>
            </a:rPr>
            <a:t>SEARCH C</a:t>
          </a:r>
        </a:p>
      </xdr:txBody>
    </xdr:sp>
    <xdr:clientData/>
  </xdr:twoCellAnchor>
  <xdr:twoCellAnchor editAs="oneCell">
    <xdr:from>
      <xdr:col>2</xdr:col>
      <xdr:colOff>857250</xdr:colOff>
      <xdr:row>21</xdr:row>
      <xdr:rowOff>85725</xdr:rowOff>
    </xdr:from>
    <xdr:to>
      <xdr:col>2</xdr:col>
      <xdr:colOff>1047777</xdr:colOff>
      <xdr:row>22</xdr:row>
      <xdr:rowOff>95278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3F57AF1-6AB0-4709-82F4-7CBB7FBAA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4438650"/>
          <a:ext cx="190527" cy="20005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676369</xdr:colOff>
      <xdr:row>31</xdr:row>
      <xdr:rowOff>181027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2C4593-2E8F-4158-A462-B96F85C6C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14600" y="6829425"/>
          <a:ext cx="676369" cy="371527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29</xdr:row>
      <xdr:rowOff>57150</xdr:rowOff>
    </xdr:from>
    <xdr:to>
      <xdr:col>4</xdr:col>
      <xdr:colOff>1047750</xdr:colOff>
      <xdr:row>32</xdr:row>
      <xdr:rowOff>0</xdr:rowOff>
    </xdr:to>
    <xdr:sp macro="" textlink="">
      <xdr:nvSpPr>
        <xdr:cNvPr id="2" name="Flèche : droit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F372C1-D0C0-4840-8D56-D3FBB9A056F3}"/>
            </a:ext>
          </a:extLst>
        </xdr:cNvPr>
        <xdr:cNvSpPr/>
      </xdr:nvSpPr>
      <xdr:spPr>
        <a:xfrm>
          <a:off x="2514600" y="5553075"/>
          <a:ext cx="1047750" cy="51435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I" sz="1400" b="1" kern="1200">
              <a:solidFill>
                <a:schemeClr val="bg1"/>
              </a:solidFill>
            </a:rPr>
            <a:t>SEARCH D</a:t>
          </a:r>
        </a:p>
      </xdr:txBody>
    </xdr:sp>
    <xdr:clientData/>
  </xdr:twoCellAnchor>
  <xdr:twoCellAnchor editAs="oneCell">
    <xdr:from>
      <xdr:col>2</xdr:col>
      <xdr:colOff>857250</xdr:colOff>
      <xdr:row>23</xdr:row>
      <xdr:rowOff>66675</xdr:rowOff>
    </xdr:from>
    <xdr:to>
      <xdr:col>2</xdr:col>
      <xdr:colOff>1047777</xdr:colOff>
      <xdr:row>24</xdr:row>
      <xdr:rowOff>76228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4E61B62-6E13-4EF9-93DE-F34BE7B58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4991100"/>
          <a:ext cx="190527" cy="20005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676369</xdr:colOff>
      <xdr:row>33</xdr:row>
      <xdr:rowOff>181027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0335D0-DBB3-4059-9EAB-72E40AF95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14600" y="6829425"/>
          <a:ext cx="676369" cy="371527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26</xdr:row>
      <xdr:rowOff>57150</xdr:rowOff>
    </xdr:from>
    <xdr:to>
      <xdr:col>4</xdr:col>
      <xdr:colOff>1047750</xdr:colOff>
      <xdr:row>29</xdr:row>
      <xdr:rowOff>0</xdr:rowOff>
    </xdr:to>
    <xdr:sp macro="" textlink="">
      <xdr:nvSpPr>
        <xdr:cNvPr id="2" name="Flèche : droit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A720DE-6DBB-4829-837B-01E2B0077E9D}"/>
            </a:ext>
          </a:extLst>
        </xdr:cNvPr>
        <xdr:cNvSpPr/>
      </xdr:nvSpPr>
      <xdr:spPr>
        <a:xfrm>
          <a:off x="2514600" y="6124575"/>
          <a:ext cx="1047750" cy="51435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I" sz="1400" b="1" kern="1200">
              <a:solidFill>
                <a:schemeClr val="bg1"/>
              </a:solidFill>
            </a:rPr>
            <a:t>SEARCH E</a:t>
          </a:r>
        </a:p>
      </xdr:txBody>
    </xdr:sp>
    <xdr:clientData/>
  </xdr:twoCellAnchor>
  <xdr:twoCellAnchor editAs="oneCell">
    <xdr:from>
      <xdr:col>2</xdr:col>
      <xdr:colOff>857250</xdr:colOff>
      <xdr:row>20</xdr:row>
      <xdr:rowOff>104775</xdr:rowOff>
    </xdr:from>
    <xdr:to>
      <xdr:col>2</xdr:col>
      <xdr:colOff>1047777</xdr:colOff>
      <xdr:row>21</xdr:row>
      <xdr:rowOff>114328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86358BA-2310-9F7D-7B0D-8D39F50C8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5029200"/>
          <a:ext cx="190527" cy="20005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676369</xdr:colOff>
      <xdr:row>30</xdr:row>
      <xdr:rowOff>181027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64DD31-79E9-434E-A1C5-99DAADCE4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14600" y="6829425"/>
          <a:ext cx="676369" cy="371527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94F223-8CA4-44AD-8B83-4524093284A8}" name="Tableau1" displayName="Tableau1" ref="B2:O138" totalsRowShown="0" headerRowBorderDxfId="151">
  <autoFilter ref="B2:O138" xr:uid="{FD94F223-8CA4-44AD-8B83-4524093284A8}"/>
  <tableColumns count="14">
    <tableColumn id="1" xr3:uid="{CA42F77D-9AA8-4D40-9B84-509E7A2C95E7}" name="A - MONTAGE DEMONTAGE ET PREPARATION"/>
    <tableColumn id="38" xr3:uid="{956952DD-C634-42E6-B0FE-4D54E91DC0A6}" name="1"/>
    <tableColumn id="2" xr3:uid="{53B844FA-3D00-43B2-A923-8DBF19FF96FF}" name="B - PREREGLAGES"/>
    <tableColumn id="43" xr3:uid="{21453FB6-D07C-4723-95B6-D0FC95B8ADD9}" name="Colonne7"/>
    <tableColumn id="3" xr3:uid="{509030BD-75A5-412C-89A9-BFB87E3AEA48}" name="C - REGLAGES"/>
    <tableColumn id="40" xr3:uid="{4747B3E8-B151-4C37-9AB4-F998D42A383C}" name="Colonne3"/>
    <tableColumn id="4" xr3:uid="{4B33CECC-342F-4184-8EAF-0F49C7F66181}" name="D - TECHNO HESTA A INSERER"/>
    <tableColumn id="45" xr3:uid="{92FF852F-2FF7-4FE1-B430-938761F611D2}" name="TECHNO A INSERER3"/>
    <tableColumn id="5" xr3:uid="{38D498A0-743C-48FA-B7CE-98CB799472A7}" name="E - TECHNO MAGIC A INSERER"/>
    <tableColumn id="6" xr3:uid="{DE247AB9-BAD5-41D3-9FCD-62363DD3FC1A}" name="Colonne4" dataDxfId="150"/>
    <tableColumn id="7" xr3:uid="{330696DE-C21C-4247-ABAD-8FEED2620514}" name="F - TECHNO JOMAR A INSERER"/>
    <tableColumn id="47" xr3:uid="{BC93CD25-9413-40C1-B2D8-E705B3EFC705}" name="02"/>
    <tableColumn id="9" xr3:uid="{EF9988B1-A8D2-4D3D-A714-E8946B96C13F}" name="G - TECHNO LESHAN A INSERER"/>
    <tableColumn id="10" xr3:uid="{D58828A2-062B-4768-8444-FF997D8C49D9}" name="0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AE5AE8-24DE-4183-A5DD-00FB057CECB1}" name="Tableau13" displayName="Tableau13" ref="A1:CZ138" totalsRowShown="0" headerRowDxfId="149">
  <autoFilter ref="A1:CZ138" xr:uid="{FD94F223-8CA4-44AD-8B83-4524093284A8}"/>
  <tableColumns count="104">
    <tableColumn id="1" xr3:uid="{B3B4F5A8-47EF-4DEE-8462-3330F05F82DA}" name="ABCDEFG" dataDxfId="148"/>
    <tableColumn id="34" xr3:uid="{ED45E55E-2F34-4624-BDDE-27C82557B395}" name="4" dataDxfId="147"/>
    <tableColumn id="2" xr3:uid="{B81BCA2C-E72B-47F2-BFA3-003CB8D1AFAF}" name="5" dataDxfId="146">
      <calculatedColumnFormula>CYCLE!$B$5</calculatedColumnFormula>
    </tableColumn>
    <tableColumn id="35" xr3:uid="{578B60FB-4C5C-428A-B4A7-2BCC7B7CF990}" name="6" dataDxfId="145">
      <calculatedColumnFormula>CYCLE!$B$6</calculatedColumnFormula>
    </tableColumn>
    <tableColumn id="3" xr3:uid="{5ABF280E-9220-45E3-A8FA-022834852509}" name="7" dataDxfId="144">
      <calculatedColumnFormula>CYCLE!$B$7</calculatedColumnFormula>
    </tableColumn>
    <tableColumn id="36" xr3:uid="{C6675092-6314-4702-AA1F-8D791589B053}" name="8" dataDxfId="143">
      <calculatedColumnFormula>CYCLE!$B$8</calculatedColumnFormula>
    </tableColumn>
    <tableColumn id="136" xr3:uid="{6D67A0D1-2A48-4A14-A76B-03B8CFE6C558}" name="9" dataDxfId="142">
      <calculatedColumnFormula>CYCLE!$B$9</calculatedColumnFormula>
    </tableColumn>
    <tableColumn id="4" xr3:uid="{FC9B340C-51B4-4528-A1BB-9BC248E99D85}" name="10" dataDxfId="141">
      <calculatedColumnFormula>CYCLE!$B$10</calculatedColumnFormula>
    </tableColumn>
    <tableColumn id="37" xr3:uid="{0A7294A8-768F-4912-8006-EE572CE7B54E}" name="11" dataDxfId="140">
      <calculatedColumnFormula>CYCLE!$B$11</calculatedColumnFormula>
    </tableColumn>
    <tableColumn id="38" xr3:uid="{37C7A038-344D-4082-9887-BA7FB6191FEA}" name="12" dataDxfId="139">
      <calculatedColumnFormula>CYCLE!$B$12</calculatedColumnFormula>
    </tableColumn>
    <tableColumn id="39" xr3:uid="{DE02E409-220B-4518-B4F7-E2B808570EEE}" name="13" dataDxfId="138">
      <calculatedColumnFormula>CYCLE!$B$13</calculatedColumnFormula>
    </tableColumn>
    <tableColumn id="40" xr3:uid="{BF0A30A2-9E29-4323-9A28-7C61D29617E0}" name="14" dataDxfId="137">
      <calculatedColumnFormula>CYCLE!$B$14</calculatedColumnFormula>
    </tableColumn>
    <tableColumn id="41" xr3:uid="{B8FB0EAC-4C51-45B5-B111-6C810511CF02}" name="15" dataDxfId="136">
      <calculatedColumnFormula>CYCLE!$B$15</calculatedColumnFormula>
    </tableColumn>
    <tableColumn id="42" xr3:uid="{F8CF09DA-53CE-48E8-9529-359EB2AE11BD}" name="16" dataDxfId="135">
      <calculatedColumnFormula>CYCLE!$B$16</calculatedColumnFormula>
    </tableColumn>
    <tableColumn id="43" xr3:uid="{B21B8102-A557-4117-9850-C6FAC38A09D0}" name="17" dataDxfId="134">
      <calculatedColumnFormula>CYCLE!$B$17</calculatedColumnFormula>
    </tableColumn>
    <tableColumn id="44" xr3:uid="{7392FF2D-0A2E-4107-B5CD-54F4910F328D}" name="18" dataDxfId="133">
      <calculatedColumnFormula>CYCLE!$B$18</calculatedColumnFormula>
    </tableColumn>
    <tableColumn id="45" xr3:uid="{E1ABA64A-66D7-4A42-92E3-703B2ABB8E59}" name="19" dataDxfId="132">
      <calculatedColumnFormula>CYCLE!$B$19</calculatedColumnFormula>
    </tableColumn>
    <tableColumn id="46" xr3:uid="{A6C49EED-2414-4D42-9833-3BFF15C5CBDB}" name="20" dataDxfId="131">
      <calculatedColumnFormula>CYCLE!$B$22</calculatedColumnFormula>
    </tableColumn>
    <tableColumn id="47" xr3:uid="{F068C10E-E94A-4AF8-A88C-E2F9712F1429}" name="21" dataDxfId="130">
      <calculatedColumnFormula>CYCLE!$B$21</calculatedColumnFormula>
    </tableColumn>
    <tableColumn id="48" xr3:uid="{537EAA13-7BE3-4EAB-B626-BE41B97808C8}" name="22" dataDxfId="129">
      <calculatedColumnFormula>CYCLE!$B$20</calculatedColumnFormula>
    </tableColumn>
    <tableColumn id="49" xr3:uid="{FCEBF838-6036-4C93-8E03-2AFEA22367F7}" name="23" dataDxfId="128">
      <calculatedColumnFormula>CYCLE!$B$23</calculatedColumnFormula>
    </tableColumn>
    <tableColumn id="50" xr3:uid="{E59916DE-36A7-4B2E-AB1A-69C1ED5BE52A}" name="24" dataDxfId="127">
      <calculatedColumnFormula>CYCLE!$B$24</calculatedColumnFormula>
    </tableColumn>
    <tableColumn id="51" xr3:uid="{3F1C3CC2-4340-4885-8A53-0729FBAD6434}" name="25" dataDxfId="126">
      <calculatedColumnFormula>CYCLE!$B$25</calculatedColumnFormula>
    </tableColumn>
    <tableColumn id="52" xr3:uid="{61511701-F26B-4C34-87AC-338EFD476FB0}" name="26" dataDxfId="125">
      <calculatedColumnFormula>CYCLE!$B$26</calculatedColumnFormula>
    </tableColumn>
    <tableColumn id="53" xr3:uid="{F6ED4C99-B4C5-4D3F-8465-1CEECCCFE7A5}" name="27" dataDxfId="124">
      <calculatedColumnFormula>CYCLE!$B$27</calculatedColumnFormula>
    </tableColumn>
    <tableColumn id="54" xr3:uid="{92BF553B-EF19-4075-AEA2-299B5195E300}" name="28" dataDxfId="123">
      <calculatedColumnFormula>CYCLE!$B$28</calculatedColumnFormula>
    </tableColumn>
    <tableColumn id="55" xr3:uid="{63B8F8A6-803B-4359-B886-D01F1515BBD0}" name="29" dataDxfId="122">
      <calculatedColumnFormula>CYCLE!$B$29</calculatedColumnFormula>
    </tableColumn>
    <tableColumn id="56" xr3:uid="{FE08DC69-2B89-4BE7-B2B0-6B4092AF1BF0}" name="30" dataDxfId="121">
      <calculatedColumnFormula>CYCLE!$B$30</calculatedColumnFormula>
    </tableColumn>
    <tableColumn id="57" xr3:uid="{D4CDBAF6-BA1C-4456-868B-59013BD6ADFA}" name="31" dataDxfId="120">
      <calculatedColumnFormula>CYCLE!$B$31</calculatedColumnFormula>
    </tableColumn>
    <tableColumn id="58" xr3:uid="{C24F8EF9-25D8-4D2E-AEF9-12E68C6264E5}" name="32" dataDxfId="119">
      <calculatedColumnFormula>CYCLE!$B$32</calculatedColumnFormula>
    </tableColumn>
    <tableColumn id="132" xr3:uid="{7939B906-E0E5-4F75-9C72-163A902B104D}" name="33" dataDxfId="118"/>
    <tableColumn id="59" xr3:uid="{A2552DE0-7DE8-48A4-A7BF-4B4066E957CC}" name="34" dataDxfId="117">
      <calculatedColumnFormula>CYCLE!$B$34</calculatedColumnFormula>
    </tableColumn>
    <tableColumn id="117" xr3:uid="{48D6B0B2-FC21-46C0-9B1A-434BD5688BCF}" name="35" dataDxfId="116"/>
    <tableColumn id="84" xr3:uid="{256BCEEE-FA50-4010-A28D-E260ABC3073E}" name="Colonne302" dataDxfId="115"/>
    <tableColumn id="60" xr3:uid="{E70EA488-D6F2-4D8B-8306-F8543C2B53CC}" name="B3" dataDxfId="114">
      <calculatedColumnFormula>CYCLE!$D3</calculatedColumnFormula>
    </tableColumn>
    <tableColumn id="61" xr3:uid="{32EEAF09-659E-4E47-8D7D-CAB7CCBE6E5B}" name="B4" dataDxfId="113">
      <calculatedColumnFormula>CYCLE!$D4</calculatedColumnFormula>
    </tableColumn>
    <tableColumn id="62" xr3:uid="{F21FC818-1060-4B3A-B416-00D9E7859771}" name="B5" dataDxfId="112">
      <calculatedColumnFormula>CYCLE!$D5</calculatedColumnFormula>
    </tableColumn>
    <tableColumn id="63" xr3:uid="{62669E36-2A2F-403F-832B-5D98C8CD5F0C}" name="B6" dataDxfId="111">
      <calculatedColumnFormula>CYCLE!$D6</calculatedColumnFormula>
    </tableColumn>
    <tableColumn id="64" xr3:uid="{71743671-5F3E-413F-8498-2137344F393C}" name="B7" dataDxfId="110">
      <calculatedColumnFormula>CYCLE!$D13</calculatedColumnFormula>
    </tableColumn>
    <tableColumn id="65" xr3:uid="{31B72B31-8E7D-4983-88A1-DB6DF4197F85}" name="B8" dataDxfId="109">
      <calculatedColumnFormula>CYCLE!$D8</calculatedColumnFormula>
    </tableColumn>
    <tableColumn id="66" xr3:uid="{8E7E2BB7-976A-447E-B7EE-72ECE83F22EA}" name="B9" dataDxfId="108">
      <calculatedColumnFormula>CYCLE!$D9</calculatedColumnFormula>
    </tableColumn>
    <tableColumn id="67" xr3:uid="{459B29EC-77CF-4E0E-88D7-61A58F22AE7F}" name="B10" dataDxfId="107">
      <calculatedColumnFormula>CYCLE!$D10</calculatedColumnFormula>
    </tableColumn>
    <tableColumn id="68" xr3:uid="{89306889-B003-48AA-A8A4-AE52F6B8E3F6}" name="B11" dataDxfId="106">
      <calculatedColumnFormula>CYCLE!$D10</calculatedColumnFormula>
    </tableColumn>
    <tableColumn id="69" xr3:uid="{5C118317-05A6-4C01-8C70-FAF8A5CFB011}" name="B12" dataDxfId="105">
      <calculatedColumnFormula>CYCLE!$D12</calculatedColumnFormula>
    </tableColumn>
    <tableColumn id="70" xr3:uid="{6DFD2FE5-AD12-405C-B9BF-E1B3F5D9B4C6}" name="B13" dataDxfId="104">
      <calculatedColumnFormula>CYCLE!#REF!</calculatedColumnFormula>
    </tableColumn>
    <tableColumn id="71" xr3:uid="{9C7F9061-2D39-406B-B6DD-89041D6F0BE3}" name="B14" dataDxfId="103">
      <calculatedColumnFormula>CYCLE!$D14</calculatedColumnFormula>
    </tableColumn>
    <tableColumn id="72" xr3:uid="{76FD95FD-7301-4279-BD79-647FD7273E11}" name="B15" dataDxfId="102">
      <calculatedColumnFormula>CYCLE!$D15</calculatedColumnFormula>
    </tableColumn>
    <tableColumn id="6" xr3:uid="{6204C853-261F-4DB2-A45B-ACED3F7FF781}" name="B16" dataDxfId="101">
      <calculatedColumnFormula>CYCLE!$D16</calculatedColumnFormula>
    </tableColumn>
    <tableColumn id="133" xr3:uid="{163186EA-0138-41A9-B633-4EBDA61B6124}" name="B17" dataDxfId="100"/>
    <tableColumn id="139" xr3:uid="{6878A172-3FEB-4174-807F-9D664972BD7E}" name="B18" dataDxfId="99">
      <calculatedColumnFormula>CYCLE!$D19</calculatedColumnFormula>
    </tableColumn>
    <tableColumn id="138" xr3:uid="{EE53D41F-AA53-41D5-912D-34FBAC8B9598}" name="B19" dataDxfId="98"/>
    <tableColumn id="73" xr3:uid="{75E2AB1F-410F-4A4B-838C-C91B15D5033B}" name="B20" dataDxfId="97">
      <calculatedColumnFormula>CYCLE!$D20</calculatedColumnFormula>
    </tableColumn>
    <tableColumn id="85" xr3:uid="{0D72A119-74AF-4926-8CA3-03AC7BEA4867}" name="Colonne442" dataDxfId="96"/>
    <tableColumn id="74" xr3:uid="{DCAD5613-BB15-49A4-AC32-E924CA67DE01}" name="C3" dataDxfId="95">
      <calculatedColumnFormula>CYCLE!$F3</calculatedColumnFormula>
    </tableColumn>
    <tableColumn id="75" xr3:uid="{7041AE75-7384-4D2C-A8FB-4BA85FF9768B}" name="C4" dataDxfId="94">
      <calculatedColumnFormula>CYCLE!$F4</calculatedColumnFormula>
    </tableColumn>
    <tableColumn id="76" xr3:uid="{C9255973-CB6F-4D8E-A8CC-F6B12F16B2AB}" name="C5" dataDxfId="93">
      <calculatedColumnFormula>CYCLE!$F5</calculatedColumnFormula>
    </tableColumn>
    <tableColumn id="77" xr3:uid="{EFBCF57E-2417-49C3-BCA2-D42D5A099A38}" name="C6" dataDxfId="92">
      <calculatedColumnFormula>CYCLE!#REF!</calculatedColumnFormula>
    </tableColumn>
    <tableColumn id="78" xr3:uid="{875B69BA-7388-4BBB-8C31-DA6C1F946CB2}" name="C7" dataDxfId="91">
      <calculatedColumnFormula>CYCLE!F7</calculatedColumnFormula>
    </tableColumn>
    <tableColumn id="86" xr3:uid="{3F0BD629-9580-44AE-97BF-4F0AD1545F71}" name="C8" dataDxfId="90">
      <calculatedColumnFormula>CYCLE!$F8</calculatedColumnFormula>
    </tableColumn>
    <tableColumn id="87" xr3:uid="{2E1A8341-A052-44B4-B0A9-A890D7127074}" name="C9" dataDxfId="89">
      <calculatedColumnFormula>CYCLE!$F9</calculatedColumnFormula>
    </tableColumn>
    <tableColumn id="88" xr3:uid="{7A01DE85-A49B-4F9D-9B59-6ED206454ED5}" name="C10" dataDxfId="88">
      <calculatedColumnFormula>CYCLE!#REF!</calculatedColumnFormula>
    </tableColumn>
    <tableColumn id="89" xr3:uid="{3FBCC24D-B8DE-406D-91BE-D03DC8256A22}" name="C11" dataDxfId="87">
      <calculatedColumnFormula>CYCLE!$F11</calculatedColumnFormula>
    </tableColumn>
    <tableColumn id="90" xr3:uid="{879F78E5-9B35-4235-BDAA-86C1CEA79FC8}" name="C12" dataDxfId="86">
      <calculatedColumnFormula>CYCLE!$F12</calculatedColumnFormula>
    </tableColumn>
    <tableColumn id="91" xr3:uid="{83220033-E1A4-4368-A364-22246103B2E4}" name="C13" dataDxfId="85">
      <calculatedColumnFormula>CYCLE!$F13</calculatedColumnFormula>
    </tableColumn>
    <tableColumn id="92" xr3:uid="{556C47D4-34AF-4E20-BB99-5ED43D331A4B}" name="C14" dataDxfId="84">
      <calculatedColumnFormula>CYCLE!$F14</calculatedColumnFormula>
    </tableColumn>
    <tableColumn id="93" xr3:uid="{3900B030-15E4-4D99-B64A-79BA81D15AC1}" name="C15" dataDxfId="83">
      <calculatedColumnFormula>CYCLE!$F15</calculatedColumnFormula>
    </tableColumn>
    <tableColumn id="94" xr3:uid="{E5B17426-91E6-4C7A-B08A-3A1A741C0588}" name="C16" dataDxfId="82">
      <calculatedColumnFormula>CYCLE!#REF!</calculatedColumnFormula>
    </tableColumn>
    <tableColumn id="95" xr3:uid="{0D7FC788-55D1-45DE-ADEF-19A3A677E61F}" name="C17" dataDxfId="81">
      <calculatedColumnFormula>CYCLE!F19</calculatedColumnFormula>
    </tableColumn>
    <tableColumn id="96" xr3:uid="{7BFD8913-93CC-4411-B761-83242EFA8561}" name="C18" dataDxfId="80">
      <calculatedColumnFormula>CYCLE!$F20</calculatedColumnFormula>
    </tableColumn>
    <tableColumn id="97" xr3:uid="{53A82FF8-9C4F-496D-A5ED-A2E8385F69F4}" name="C19" dataDxfId="79">
      <calculatedColumnFormula>CYCLE!F19</calculatedColumnFormula>
    </tableColumn>
    <tableColumn id="98" xr3:uid="{CA10B1CC-6672-4A56-A7F0-CA8590E4EDCF}" name="C20" dataDxfId="78">
      <calculatedColumnFormula>CYCLE!F20</calculatedColumnFormula>
    </tableColumn>
    <tableColumn id="99" xr3:uid="{4FE319D8-F88A-4810-BC3E-DDD486B80BC7}" name="C21" dataDxfId="77">
      <calculatedColumnFormula>CYCLE!F21</calculatedColumnFormula>
    </tableColumn>
    <tableColumn id="100" xr3:uid="{C11E067D-7D06-42B3-B95D-50B29E3B5972}" name="C22" dataDxfId="76">
      <calculatedColumnFormula>CYCLE!F22</calculatedColumnFormula>
    </tableColumn>
    <tableColumn id="101" xr3:uid="{D6AAB794-B78F-4E2D-AEDD-84223C468927}" name="C23" dataDxfId="75">
      <calculatedColumnFormula>CYCLE!F23</calculatedColumnFormula>
    </tableColumn>
    <tableColumn id="102" xr3:uid="{AD7AC031-BB89-4982-B612-75EC54B86CF4}" name="C24" dataDxfId="74">
      <calculatedColumnFormula>CYCLE!F24</calculatedColumnFormula>
    </tableColumn>
    <tableColumn id="103" xr3:uid="{90623BC4-19D1-4885-98AE-CC1909C66EC0}" name="C25" dataDxfId="73">
      <calculatedColumnFormula>CYCLE!F25</calculatedColumnFormula>
    </tableColumn>
    <tableColumn id="104" xr3:uid="{508EE747-2D57-42B8-9CB5-1A14E725B7D3}" name="C26" dataDxfId="72">
      <calculatedColumnFormula>CYCLE!$F21</calculatedColumnFormula>
    </tableColumn>
    <tableColumn id="105" xr3:uid="{364C9E32-DCD6-4442-B675-97E849B2D235}" name="C27" dataDxfId="71">
      <calculatedColumnFormula>CYCLE!#REF!</calculatedColumnFormula>
    </tableColumn>
    <tableColumn id="106" xr3:uid="{26517001-50F6-4747-AB55-AE498242A3CA}" name="C28" dataDxfId="70">
      <calculatedColumnFormula>CYCLE!#REF!</calculatedColumnFormula>
    </tableColumn>
    <tableColumn id="107" xr3:uid="{EE1091EB-94A2-4269-8DD6-1C5C62E24875}" name="C29" dataDxfId="69">
      <calculatedColumnFormula>CYCLE!J31</calculatedColumnFormula>
    </tableColumn>
    <tableColumn id="135" xr3:uid="{5F591C8D-35A1-44DE-AAE6-677AE4082A53}" name="C30" dataDxfId="68">
      <calculatedColumnFormula>CYCLE!L10</calculatedColumnFormula>
    </tableColumn>
    <tableColumn id="137" xr3:uid="{4FC50F22-9C6B-4C7A-89FA-C905BDD57C34}" name="C31" dataDxfId="67">
      <calculatedColumnFormula>CYCLE!F31</calculatedColumnFormula>
    </tableColumn>
    <tableColumn id="14" xr3:uid="{EA0FF2AB-9640-4357-8881-D5A99AFA9F12}" name="C32" dataDxfId="66"/>
    <tableColumn id="15" xr3:uid="{9660E928-E63C-4CB2-B912-4FDFEFDB0DA5}" name="C33" dataDxfId="65"/>
    <tableColumn id="16" xr3:uid="{70DDF992-5EE3-4955-9FB9-02FEFD2AF6EC}" name="C34" dataDxfId="64"/>
    <tableColumn id="17" xr3:uid="{F95012E4-1C74-4C9C-AEB9-6F59B8638407}" name="C35" dataDxfId="63"/>
    <tableColumn id="134" xr3:uid="{23FA3D21-801F-48A9-B2B8-18D21189B0CD}" name="C36" dataDxfId="62">
      <calculatedColumnFormula>CYCLE!$F22</calculatedColumnFormula>
    </tableColumn>
    <tableColumn id="108" xr3:uid="{100707ED-7CAA-4C4C-AEB0-1A6B7C76D142}" name="Colonne72" dataDxfId="61"/>
    <tableColumn id="109" xr3:uid="{8299DE93-178E-4698-AB1F-546B53EFBA54}" name="D3" dataDxfId="60">
      <calculatedColumnFormula>CYCLE!$H3</calculatedColumnFormula>
    </tableColumn>
    <tableColumn id="110" xr3:uid="{391385D7-9D78-40E6-AD78-904CD66733A5}" name="D4" dataDxfId="59">
      <calculatedColumnFormula>CYCLE!$H4</calculatedColumnFormula>
    </tableColumn>
    <tableColumn id="111" xr3:uid="{75BFFF5C-5CC5-4BB8-8CCE-369428A7853B}" name="D5" dataDxfId="58">
      <calculatedColumnFormula>CYCLE!$H5</calculatedColumnFormula>
    </tableColumn>
    <tableColumn id="112" xr3:uid="{3CBDF1F3-A8AD-44E7-B00E-D034AF6005A3}" name="D6" dataDxfId="57">
      <calculatedColumnFormula>CYCLE!$H6</calculatedColumnFormula>
    </tableColumn>
    <tableColumn id="113" xr3:uid="{3B7C6BB4-DE98-4197-974C-0DADB020F797}" name="D7" dataDxfId="56">
      <calculatedColumnFormula>CYCLE!$H7</calculatedColumnFormula>
    </tableColumn>
    <tableColumn id="114" xr3:uid="{6A7D0E07-FC96-4DA0-BEE7-959497811C7D}" name="D8" dataDxfId="55">
      <calculatedColumnFormula>CYCLE!$H8</calculatedColumnFormula>
    </tableColumn>
    <tableColumn id="115" xr3:uid="{C395B066-4D90-4A03-BD92-8A3673F836B1}" name="D9" dataDxfId="54">
      <calculatedColumnFormula>CYCLE!$F10</calculatedColumnFormula>
    </tableColumn>
    <tableColumn id="116" xr3:uid="{EE1B0F03-E410-4F9A-B4FF-8AC07ED41FB0}" name="D10" dataDxfId="53">
      <calculatedColumnFormula>CYCLE!$F26</calculatedColumnFormula>
    </tableColumn>
    <tableColumn id="5" xr3:uid="{FE8EF6CC-BEA1-4117-975A-2B45B51B695C}" name="D11" dataDxfId="52">
      <calculatedColumnFormula>CYCLE!$J4</calculatedColumnFormula>
    </tableColumn>
    <tableColumn id="7" xr3:uid="{4741818E-827D-417F-BBC8-86D2F3FA65F1}" name="D12" dataDxfId="51">
      <calculatedColumnFormula>CYCLE!$H12</calculatedColumnFormula>
    </tableColumn>
    <tableColumn id="8" xr3:uid="{21166BBB-E551-436B-BDD2-03E84C778E63}" name="D13" dataDxfId="50">
      <calculatedColumnFormula>CYCLE!$H13</calculatedColumnFormula>
    </tableColumn>
    <tableColumn id="9" xr3:uid="{A8ED93C3-6078-4A1A-BE13-235F3BA2DF0D}" name="D14" dataDxfId="49">
      <calculatedColumnFormula>CYCLE!$H14</calculatedColumnFormula>
    </tableColumn>
    <tableColumn id="10" xr3:uid="{F4D74977-7F9D-4C28-BF5B-54F33DB94E88}" name="D15" dataDxfId="48">
      <calculatedColumnFormula>CYCLE!$H15</calculatedColumnFormula>
    </tableColumn>
    <tableColumn id="11" xr3:uid="{20A6D417-58BF-48E0-AB8B-220F5F60587D}" name="D16" dataDxfId="47">
      <calculatedColumnFormula>CYCLE!$H16</calculatedColumnFormula>
    </tableColumn>
    <tableColumn id="12" xr3:uid="{4E578AF0-6750-459F-8664-BFCD8C8CE9B9}" name="D17" dataDxfId="46">
      <calculatedColumnFormula>CYCLE!$H17</calculatedColumnFormula>
    </tableColumn>
    <tableColumn id="13" xr3:uid="{CE4AC8C7-1426-4E0C-ABF4-131108003E16}" name="D18" dataDxfId="45">
      <calculatedColumnFormula>CYCLE!$H18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74CCC22-1298-48F4-A724-50C36F1ADDF1}" name="Tableau14" displayName="Tableau14" ref="A2:K402" totalsRowShown="0" headerRowDxfId="44" headerRowBorderDxfId="43">
  <autoFilter ref="A2:K402" xr:uid="{A092E05B-85C2-4383-AF73-A9BDC9EA5586}"/>
  <sortState xmlns:xlrd2="http://schemas.microsoft.com/office/spreadsheetml/2017/richdata2" ref="A3:K401">
    <sortCondition ref="D2:D401"/>
  </sortState>
  <tableColumns count="11">
    <tableColumn id="1" xr3:uid="{25FF9AF7-5D50-445B-9142-035293040E67}" name="FORMATEUR"/>
    <tableColumn id="10" xr3:uid="{523ABD4A-DB32-47BD-ADAF-0FF2F25F445E}" name="EQUIPEMENT"/>
    <tableColumn id="11" xr3:uid="{C957BA19-DFFC-4967-B46A-C7125726894F}" name="MARQUE"/>
    <tableColumn id="2" xr3:uid="{CB344442-966E-4DE8-B2D4-0ACE45982700}" name="INDICE" dataDxfId="42"/>
    <tableColumn id="3" xr3:uid="{8932947C-4A11-41F7-B1A1-5EECDCD4BEF3}" name="DESIGNATION" dataDxfId="41"/>
    <tableColumn id="4" xr3:uid="{4D0BA541-AD6C-4D43-99A9-96FAE7F8C2FD}" name="TYPE 1" dataDxfId="40"/>
    <tableColumn id="6" xr3:uid="{4CBBB2F7-6BF2-4A6C-ADC6-8BD14BC69B79}" name="VALIDE" dataDxfId="39">
      <calculatedColumnFormula>IF(Tableau14[[#This Row],[TYPE 2]]='ACC RH B'!$E$25,"XXXXX","")</calculatedColumnFormula>
    </tableColumn>
    <tableColumn id="9" xr3:uid="{3793AA07-35EC-4F26-ADB2-5BAE48DE0E44}" name="TYPE 2" dataDxfId="38">
      <calculatedColumnFormula>LEFT(Tableau14[[#This Row],[INDICE]],3)</calculatedColumnFormula>
    </tableColumn>
    <tableColumn id="8" xr3:uid="{6D0279F8-9F52-464D-9EF4-BB1789C3EAAA}" name="Colonne2" dataDxfId="37"/>
    <tableColumn id="7" xr3:uid="{50C878D8-1750-4FD5-AF95-827D1A0DA7CE}" name="Colonne1" dataDxfId="36"/>
    <tableColumn id="5" xr3:uid="{E38870F7-AC06-438C-B687-512416EBC29F}" name="OBSERVA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inkedin.com/posts/kruseanalysis_injectionmolding-plasticsindustry-moldmaking-ugcPost-7378410262850211843-4sK-?utm_source=social_share_video_v2&amp;utm_medium=android_app&amp;rcm=ACoAAAxRPcsBJqT6a4UeIhb-a22ZpJ9t1SuS5U8&amp;utm_campaign=whatsapp" TargetMode="External"/></Relationships>
</file>

<file path=xl/worksheets/_rels/sheet10.xml.rels><?xml version="1.0" encoding="UTF-8" standalone="yes"?>
<Relationships xmlns="http://schemas.openxmlformats.org/package/2006/relationships"><Relationship Id="rId26" Type="http://schemas.openxmlformats.org/officeDocument/2006/relationships/hyperlink" Target="1%20MO%20DETAILLE%20VIDEO\E\E25\1E25-STEPH-MG12-MANUEL%20D%20INSTRUCTION.pdf" TargetMode="External"/><Relationship Id="rId21" Type="http://schemas.openxmlformats.org/officeDocument/2006/relationships/hyperlink" Target="1%20MO%20DETAILLE%20VIDEO\E\E24\E24-1-STEPH-MG12-%20EXTRUDEUSE%20VUE%20DESSUS.mp4" TargetMode="External"/><Relationship Id="rId42" Type="http://schemas.openxmlformats.org/officeDocument/2006/relationships/hyperlink" Target="1%20MO%20DETAILLE%20VIDEO\E\E29\E29-2-NK-MG-CHT%20COLS.MP4" TargetMode="External"/><Relationship Id="rId47" Type="http://schemas.openxmlformats.org/officeDocument/2006/relationships/hyperlink" Target="1%20MO%20DETAILLE%20VIDEO\E\E5" TargetMode="External"/><Relationship Id="rId63" Type="http://schemas.openxmlformats.org/officeDocument/2006/relationships/hyperlink" Target="1%20MO%20DETAILLE%20VIDEO\E\E21" TargetMode="External"/><Relationship Id="rId68" Type="http://schemas.openxmlformats.org/officeDocument/2006/relationships/hyperlink" Target="1%20MO%20DETAILLE%20VIDEO\E\E26" TargetMode="External"/><Relationship Id="rId16" Type="http://schemas.openxmlformats.org/officeDocument/2006/relationships/hyperlink" Target="1%20MO%20DETAILLE%20VIDEO\E\E17\E17-1-STEPH-MG12-AJUSTEMENT%20APPUI%20CANNE.mp4" TargetMode="External"/><Relationship Id="rId11" Type="http://schemas.openxmlformats.org/officeDocument/2006/relationships/hyperlink" Target="1%20MO%20DETAILLE%20VIDEO\E\E11\E11-1-PASCAL&amp;AURELIE%20-MG-POINT%200%20CANNES.MP4" TargetMode="External"/><Relationship Id="rId32" Type="http://schemas.openxmlformats.org/officeDocument/2006/relationships/hyperlink" Target="1%20MO%20DETAILLE%20VIDEO\E\E7\5%20MAGIC%20THOMAS%20CENTRAGE%20CANNES.mp4" TargetMode="External"/><Relationship Id="rId37" Type="http://schemas.openxmlformats.org/officeDocument/2006/relationships/hyperlink" Target="1%20MO%20DETAILLE%20VIDEO\E\E4\E4-2-FAB-M12-PICS%20CANNES%20DE%20SOUFFLAGE" TargetMode="External"/><Relationship Id="rId53" Type="http://schemas.openxmlformats.org/officeDocument/2006/relationships/hyperlink" Target="1%20MO%20DETAILLE%20VIDEO\E\E11" TargetMode="External"/><Relationship Id="rId58" Type="http://schemas.openxmlformats.org/officeDocument/2006/relationships/hyperlink" Target="1%20MO%20DETAILLE%20VIDEO\E\E16" TargetMode="External"/><Relationship Id="rId74" Type="http://schemas.openxmlformats.org/officeDocument/2006/relationships/hyperlink" Target="1%20MO%20DETAILLE%20VIDEO\E\E31\E31-01-PPT%20MAGIC%20MT12%20MISE%20EN%20MARCHE%20DU%20LUNDI%20MATIN.xlsx" TargetMode="External"/><Relationship Id="rId79" Type="http://schemas.openxmlformats.org/officeDocument/2006/relationships/hyperlink" Target="1%20MO%20DETAILLE%20VIDEO\E\E34\E34-1-FD-MG-SYNCHRO%20VITESSE%20TAPIS%20AVEC%20DP%20200.mp4" TargetMode="External"/><Relationship Id="rId5" Type="http://schemas.openxmlformats.org/officeDocument/2006/relationships/hyperlink" Target="1%20MO%20DETAILLE%20VIDEO\E\E8\E8-1-FD-MG-%20REGLAGE%20MECANIQUE%20MAGIC.mp4" TargetMode="External"/><Relationship Id="rId61" Type="http://schemas.openxmlformats.org/officeDocument/2006/relationships/hyperlink" Target="1%20MO%20DETAILLE%20VIDEO\E\E19" TargetMode="External"/><Relationship Id="rId82" Type="http://schemas.openxmlformats.org/officeDocument/2006/relationships/printerSettings" Target="../printerSettings/printerSettings6.bin"/><Relationship Id="rId19" Type="http://schemas.openxmlformats.org/officeDocument/2006/relationships/hyperlink" Target="1%20MO%20DETAILLE%20VIDEO\E\E19\E19-1-STEPH-MG12-%20CLAVIER%20ET%20BOITE%20A%20BOUTON.mp4" TargetMode="External"/><Relationship Id="rId14" Type="http://schemas.openxmlformats.org/officeDocument/2006/relationships/hyperlink" Target="1%20MO%20DETAILLE%20VIDEO\E\E14\E14-1-STEPH-MG12-CELLULE%20DETECTION%20FEU.mp4" TargetMode="External"/><Relationship Id="rId22" Type="http://schemas.openxmlformats.org/officeDocument/2006/relationships/hyperlink" Target="1%20MO%20DETAILLE%20VIDEO\E\E23\E23-1%20-STEPH-MG12-REFROIDISSEMENT%20DU%20GOULOT.mp4" TargetMode="External"/><Relationship Id="rId27" Type="http://schemas.openxmlformats.org/officeDocument/2006/relationships/hyperlink" Target="1%20MO%20DETAILLE%20VIDEO\E\E26\E26-1-STEPH-MG12-FORMATION%20MAGIC.mp4" TargetMode="External"/><Relationship Id="rId30" Type="http://schemas.openxmlformats.org/officeDocument/2006/relationships/hyperlink" Target="1%20MO%20DETAILLE%20VIDEO\E\E6\E6-2-TOM-MG-%20REGLAGE%20FILIERE.mp4" TargetMode="External"/><Relationship Id="rId35" Type="http://schemas.openxmlformats.org/officeDocument/2006/relationships/hyperlink" Target="1%20MO%20DETAILLE%20VIDEO\E\E12\E12-3-FD-MG-CENTRAGE&#168;PARAISON.mp4" TargetMode="External"/><Relationship Id="rId43" Type="http://schemas.openxmlformats.org/officeDocument/2006/relationships/hyperlink" Target="1%20MO%20DETAILLE%20VIDEO\E\E29\MAH01010.MP4" TargetMode="External"/><Relationship Id="rId48" Type="http://schemas.openxmlformats.org/officeDocument/2006/relationships/hyperlink" Target="1%20MO%20DETAILLE%20VIDEO\E\E6" TargetMode="External"/><Relationship Id="rId56" Type="http://schemas.openxmlformats.org/officeDocument/2006/relationships/hyperlink" Target="1%20MO%20DETAILLE%20VIDEO\E\E14" TargetMode="External"/><Relationship Id="rId64" Type="http://schemas.openxmlformats.org/officeDocument/2006/relationships/hyperlink" Target="1%20MO%20DETAILLE%20VIDEO\E\E22" TargetMode="External"/><Relationship Id="rId69" Type="http://schemas.openxmlformats.org/officeDocument/2006/relationships/hyperlink" Target="1%20MO%20DETAILLE%20VIDEO\E\E27" TargetMode="External"/><Relationship Id="rId77" Type="http://schemas.openxmlformats.org/officeDocument/2006/relationships/hyperlink" Target="1%20MO%20DETAILLE%20VIDEO\E\E33\E33-1-FD-POINCONS%20ET%20FILIERE%20MAGIC.mp4" TargetMode="External"/><Relationship Id="rId8" Type="http://schemas.openxmlformats.org/officeDocument/2006/relationships/hyperlink" Target="1%20MO%20DETAILLE%20VIDEO\E\E7\E7-2-%20JM-%20M13-%20CENTRAGE%20DES%20CANNES.mp4" TargetMode="External"/><Relationship Id="rId51" Type="http://schemas.openxmlformats.org/officeDocument/2006/relationships/hyperlink" Target="1%20MO%20DETAILLE%20VIDEO\E\E9" TargetMode="External"/><Relationship Id="rId72" Type="http://schemas.openxmlformats.org/officeDocument/2006/relationships/hyperlink" Target="1%20MO%20DETAILLE%20VIDEO\E\E30" TargetMode="External"/><Relationship Id="rId80" Type="http://schemas.openxmlformats.org/officeDocument/2006/relationships/hyperlink" Target="1%20MO%20DETAILLE%20VIDEO\E\E34" TargetMode="External"/><Relationship Id="rId3" Type="http://schemas.openxmlformats.org/officeDocument/2006/relationships/hyperlink" Target="1%20MO%20DETAILLE%20VIDEO\E\E5\E5-1-JV-MG-PROG%20SOUFFLAGE.mp4" TargetMode="External"/><Relationship Id="rId12" Type="http://schemas.openxmlformats.org/officeDocument/2006/relationships/hyperlink" Target="1%20MO%20DETAILLE%20VIDEO\E\E12\E12-1-%20COR-%20MG-REGLAGE%20MECANIQUE%20REGUL%20POINCON%20FILIERE.mp4" TargetMode="External"/><Relationship Id="rId17" Type="http://schemas.openxmlformats.org/officeDocument/2006/relationships/hyperlink" Target="1%20MO%20DETAILLE%20VIDEO\E\E16\E16-1-STEPH-MG12-%20USB%20RECCORD.mp4" TargetMode="External"/><Relationship Id="rId25" Type="http://schemas.openxmlformats.org/officeDocument/2006/relationships/hyperlink" Target="1%20MO%20DETAILLE%20VIDEO\E\E22\E22-2-STEPH-MG12-%20CYCLE%20A%20VIDE.mp4" TargetMode="External"/><Relationship Id="rId33" Type="http://schemas.openxmlformats.org/officeDocument/2006/relationships/hyperlink" Target="1%20MO%20DETAILLE%20VIDEO\E\E7\E7-6-%20COR-%20MG-CENTRAGE%20CANNES.mp4" TargetMode="External"/><Relationship Id="rId38" Type="http://schemas.openxmlformats.org/officeDocument/2006/relationships/hyperlink" Target="1%20MO%20DETAILLE%20VIDEO\E\E27\E27-1-FD-MG--%20BASCULEMENT%20EXTRUDEUSE.mp4" TargetMode="External"/><Relationship Id="rId46" Type="http://schemas.openxmlformats.org/officeDocument/2006/relationships/hyperlink" Target="1%20MO%20DETAILLE%20VIDEO\E\E4" TargetMode="External"/><Relationship Id="rId59" Type="http://schemas.openxmlformats.org/officeDocument/2006/relationships/hyperlink" Target="1%20MO%20DETAILLE%20VIDEO\E\E17" TargetMode="External"/><Relationship Id="rId67" Type="http://schemas.openxmlformats.org/officeDocument/2006/relationships/hyperlink" Target="1%20MO%20DETAILLE%20VIDEO\E\E25" TargetMode="External"/><Relationship Id="rId20" Type="http://schemas.openxmlformats.org/officeDocument/2006/relationships/hyperlink" Target="1%20MO%20DETAILLE%20VIDEO\E\E20\E20-1-STEPH-MG12-%20REGUL%20VITESSES%20ET%20TEMPERATURES.mp4" TargetMode="External"/><Relationship Id="rId41" Type="http://schemas.openxmlformats.org/officeDocument/2006/relationships/hyperlink" Target="1%20MO%20DETAILLE%20VIDEO\E\E29\E29-1FD-M12-CGT%20COLS.mp4" TargetMode="External"/><Relationship Id="rId54" Type="http://schemas.openxmlformats.org/officeDocument/2006/relationships/hyperlink" Target="1%20MO%20DETAILLE%20VIDEO\E\E12" TargetMode="External"/><Relationship Id="rId62" Type="http://schemas.openxmlformats.org/officeDocument/2006/relationships/hyperlink" Target="1%20MO%20DETAILLE%20VIDEO\E\E20" TargetMode="External"/><Relationship Id="rId70" Type="http://schemas.openxmlformats.org/officeDocument/2006/relationships/hyperlink" Target="1%20MO%20DETAILLE%20VIDEO\E\E28" TargetMode="External"/><Relationship Id="rId75" Type="http://schemas.openxmlformats.org/officeDocument/2006/relationships/hyperlink" Target="1%20MO%20DETAILLE%20VIDEO\E\E31" TargetMode="External"/><Relationship Id="rId83" Type="http://schemas.openxmlformats.org/officeDocument/2006/relationships/drawing" Target="../drawings/drawing9.xml"/><Relationship Id="rId1" Type="http://schemas.openxmlformats.org/officeDocument/2006/relationships/hyperlink" Target="1%20MO%20DETAILLE%20VIDEO\E\E3\E03-1-FD-MG-%20DEM%20CGT%20COULEUR%20MT12.mp4" TargetMode="External"/><Relationship Id="rId6" Type="http://schemas.openxmlformats.org/officeDocument/2006/relationships/hyperlink" Target="1%20MO%20DETAILLE%20VIDEO\E\E9\E9-1-FD-MG12-ANGLE%20DE%20DECAROTTAGE%20SUR%20MASQUE.mp4" TargetMode="External"/><Relationship Id="rId15" Type="http://schemas.openxmlformats.org/officeDocument/2006/relationships/hyperlink" Target="1%20MO%20DETAILLE%20VIDEO\E\E15\E15-1-STEPH-MG12-CODE%20D%20ACCES%20CLAVIER.mp4" TargetMode="External"/><Relationship Id="rId23" Type="http://schemas.openxmlformats.org/officeDocument/2006/relationships/hyperlink" Target="1%20MO%20DETAILLE%20VIDEO\E\E21\E21-1-STEPH-MG12-%20EXPLICTION%20PAGES%20D%20ECRAN.mp4" TargetMode="External"/><Relationship Id="rId28" Type="http://schemas.openxmlformats.org/officeDocument/2006/relationships/hyperlink" Target="1%20MO%20DETAILLE%20VIDEO\E\E7\E7-4-THOM-MG%20CENTRAGE%20CANNES.mp4" TargetMode="External"/><Relationship Id="rId36" Type="http://schemas.openxmlformats.org/officeDocument/2006/relationships/hyperlink" Target="1%20MO%20DETAILLE%20VIDEO\E\E5\E5-2-%20JV-MG-AIR%20SOUFFLAGE%20MAGIC.mp4" TargetMode="External"/><Relationship Id="rId49" Type="http://schemas.openxmlformats.org/officeDocument/2006/relationships/hyperlink" Target="1%20MO%20DETAILLE%20VIDEO\E\E7" TargetMode="External"/><Relationship Id="rId57" Type="http://schemas.openxmlformats.org/officeDocument/2006/relationships/hyperlink" Target="1%20MO%20DETAILLE%20VIDEO\E\E15" TargetMode="External"/><Relationship Id="rId10" Type="http://schemas.openxmlformats.org/officeDocument/2006/relationships/hyperlink" Target="1%20MO%20DETAILLE%20VIDEO\E\E7\3%20P&amp;A%20CENTRAGE%20CANNES%20MAGIC.mp4" TargetMode="External"/><Relationship Id="rId31" Type="http://schemas.openxmlformats.org/officeDocument/2006/relationships/hyperlink" Target="1%20MO%20DETAILLE%20VIDEO\E\E7\E7-5-THOM-MG-CENTRAGE%20CANNES.mp4" TargetMode="External"/><Relationship Id="rId44" Type="http://schemas.openxmlformats.org/officeDocument/2006/relationships/hyperlink" Target="1%20MO%20DETAILLE%20VIDEO\E\E30\E30-1-TECHNO-M13-FILIERE%20PROFILEE.MP4" TargetMode="External"/><Relationship Id="rId52" Type="http://schemas.openxmlformats.org/officeDocument/2006/relationships/hyperlink" Target="1%20MO%20DETAILLE%20VIDEO\E\E10" TargetMode="External"/><Relationship Id="rId60" Type="http://schemas.openxmlformats.org/officeDocument/2006/relationships/hyperlink" Target="1%20MO%20DETAILLE%20VIDEO\E\E18" TargetMode="External"/><Relationship Id="rId65" Type="http://schemas.openxmlformats.org/officeDocument/2006/relationships/hyperlink" Target="1%20MO%20DETAILLE%20VIDEO\E\E23" TargetMode="External"/><Relationship Id="rId73" Type="http://schemas.openxmlformats.org/officeDocument/2006/relationships/hyperlink" Target="1%20MO%20DETAILLE%20VIDEO\E\E31" TargetMode="External"/><Relationship Id="rId78" Type="http://schemas.openxmlformats.org/officeDocument/2006/relationships/hyperlink" Target="1%20MO%20DETAILLE%20VIDEO\E\E33\E33-1-FD-POINCONS%20ET%20FILIERE%20MAGIC.mp4" TargetMode="External"/><Relationship Id="rId81" Type="http://schemas.openxmlformats.org/officeDocument/2006/relationships/hyperlink" Target="1%20MO%20DETAILLE%20VIDEO\E\E33" TargetMode="External"/><Relationship Id="rId4" Type="http://schemas.openxmlformats.org/officeDocument/2006/relationships/hyperlink" Target="1%20MO%20DETAILLE%20VIDEO\E\E6\E6-1-FD-MG-%20%20TETE%20MAGIC.mp4" TargetMode="External"/><Relationship Id="rId9" Type="http://schemas.openxmlformats.org/officeDocument/2006/relationships/hyperlink" Target="1%20MO%20DETAILLE%20VIDEO\E\E7\E7-3-P&amp;A-MG-%20CENTRAGE%20CANNES.mp4" TargetMode="External"/><Relationship Id="rId13" Type="http://schemas.openxmlformats.org/officeDocument/2006/relationships/hyperlink" Target="1%20MO%20DETAILLE%20VIDEO\E\E13\E13-1-STEF-%20%20MT12-MISE%20EN%20MARCHE%20BARRE%20ANTISTATIQUE.mp4" TargetMode="External"/><Relationship Id="rId18" Type="http://schemas.openxmlformats.org/officeDocument/2006/relationships/hyperlink" Target="1%20MO%20DETAILLE%20VIDEO\E\E18\E18-1-STEPH-MG12-FORCE%20DE%20VERROUILLAGE.mp4" TargetMode="External"/><Relationship Id="rId39" Type="http://schemas.openxmlformats.org/officeDocument/2006/relationships/hyperlink" Target="1%20MO%20DETAILLE%20VIDEO\E\E7\E7-1-FD&amp;NK-MG-%20CENTRAGE%20CANNES%20MAGIC.mp4" TargetMode="External"/><Relationship Id="rId34" Type="http://schemas.openxmlformats.org/officeDocument/2006/relationships/hyperlink" Target="1%20MO%20DETAILLE%20VIDEO\E\E12\E12-2-COR-%20MG%20REGLAGE%20WDR.mp4" TargetMode="External"/><Relationship Id="rId50" Type="http://schemas.openxmlformats.org/officeDocument/2006/relationships/hyperlink" Target="1%20MO%20DETAILLE%20VIDEO\E\E8" TargetMode="External"/><Relationship Id="rId55" Type="http://schemas.openxmlformats.org/officeDocument/2006/relationships/hyperlink" Target="1%20MO%20DETAILLE%20VIDEO\E\E13" TargetMode="External"/><Relationship Id="rId76" Type="http://schemas.openxmlformats.org/officeDocument/2006/relationships/hyperlink" Target="1%20MO%20DETAILLE%20VIDEO\E\E32" TargetMode="External"/><Relationship Id="rId7" Type="http://schemas.openxmlformats.org/officeDocument/2006/relationships/hyperlink" Target="1%20MO%20DETAILLE%20VIDEO\E\E10\E10-1-FD-M-%20COUTEAUX%20ROTATIFS%20DECOUPE%20COLS.MP4" TargetMode="External"/><Relationship Id="rId71" Type="http://schemas.openxmlformats.org/officeDocument/2006/relationships/hyperlink" Target="1%20MO%20DETAILLE%20VIDEO\E\E29" TargetMode="External"/><Relationship Id="rId2" Type="http://schemas.openxmlformats.org/officeDocument/2006/relationships/hyperlink" Target="1%20MO%20DETAILLE%20VIDEO\E\E4\E4-1-FAB-M12-%20CANNES%20DE%20SOUFFLAGE%20MAGIC.mp4" TargetMode="External"/><Relationship Id="rId29" Type="http://schemas.openxmlformats.org/officeDocument/2006/relationships/hyperlink" Target="1%20MO%20DETAILLE%20VIDEO\E\E7\4%20CENTRAGE%20CANNE%20MAGIC.mp4" TargetMode="External"/><Relationship Id="rId24" Type="http://schemas.openxmlformats.org/officeDocument/2006/relationships/hyperlink" Target="1%20MO%20DETAILLE%20VIDEO\E\E22\E22-1-STEPH-MG12-%20CYCLE%20A%20VIDE.mp4" TargetMode="External"/><Relationship Id="rId40" Type="http://schemas.openxmlformats.org/officeDocument/2006/relationships/hyperlink" Target="1%20MO%20DETAILLE%20VIDEO\E\E28\E28-1-FD-M12-RACCORDS%20EAU%20MOULE%20MAGIC.mp4" TargetMode="External"/><Relationship Id="rId45" Type="http://schemas.openxmlformats.org/officeDocument/2006/relationships/hyperlink" Target="1%20MO%20DETAILLE%20VIDEO\E\E3" TargetMode="External"/><Relationship Id="rId66" Type="http://schemas.openxmlformats.org/officeDocument/2006/relationships/hyperlink" Target="1%20MO%20DETAILLE%20VIDEO\E\E24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1%20MO%20DETAILLE%20VIDEO\F\F4\F04-00-%20PPT%20MODE%20OPERATOIRE%20JOMAR%2001%202025%2007.pptx" TargetMode="External"/><Relationship Id="rId13" Type="http://schemas.openxmlformats.org/officeDocument/2006/relationships/hyperlink" Target="1%20MO%20DETAILLE%20VIDEO\F\F4\F04-3-NP-J-DEMARRAGE%20ROBOT%20PAGES.mp4" TargetMode="External"/><Relationship Id="rId18" Type="http://schemas.openxmlformats.org/officeDocument/2006/relationships/hyperlink" Target="1%20MO%20DETAILLE%20VIDEO\F\F6\F06-2-NP-J-CYCLE%20MACHINE%202.mp4" TargetMode="External"/><Relationship Id="rId26" Type="http://schemas.openxmlformats.org/officeDocument/2006/relationships/drawing" Target="../drawings/drawing10.xml"/><Relationship Id="rId3" Type="http://schemas.openxmlformats.org/officeDocument/2006/relationships/hyperlink" Target="1%20MO%20DETAILLE%20VIDEO\C\C29" TargetMode="External"/><Relationship Id="rId21" Type="http://schemas.openxmlformats.org/officeDocument/2006/relationships/hyperlink" Target="1%20MO%20DETAILLE%20VIDEO\F\F7\F07-1-NP-J-EXPLICATION%20PAGES%20D%20ECRAN.mp4" TargetMode="External"/><Relationship Id="rId7" Type="http://schemas.openxmlformats.org/officeDocument/2006/relationships/hyperlink" Target="1%20MO%20DETAILLE%20VIDEO\F\F3" TargetMode="External"/><Relationship Id="rId12" Type="http://schemas.openxmlformats.org/officeDocument/2006/relationships/hyperlink" Target="1%20MO%20DETAILLE%20VIDEO\F\F4\F04-2-NP-PROCEDURE%20DE%20DEMARRAGE%20JOMAR.mp4" TargetMode="External"/><Relationship Id="rId17" Type="http://schemas.openxmlformats.org/officeDocument/2006/relationships/hyperlink" Target="1%20MO%20DETAILLE%20VIDEO\F\F6\F06-1-NP-J-CYCLE%20MACHINE%201.mp4" TargetMode="External"/><Relationship Id="rId25" Type="http://schemas.openxmlformats.org/officeDocument/2006/relationships/printerSettings" Target="../printerSettings/printerSettings7.bin"/><Relationship Id="rId2" Type="http://schemas.openxmlformats.org/officeDocument/2006/relationships/hyperlink" Target="1%20MO%20DETAILLE%20VIDEO\C\C27" TargetMode="External"/><Relationship Id="rId16" Type="http://schemas.openxmlformats.org/officeDocument/2006/relationships/hyperlink" Target="1%20MO%20DETAILLE%20VIDEO\F\F5" TargetMode="External"/><Relationship Id="rId20" Type="http://schemas.openxmlformats.org/officeDocument/2006/relationships/hyperlink" Target="1%20MO%20DETAILLE%20VIDEO\F\F7" TargetMode="External"/><Relationship Id="rId1" Type="http://schemas.openxmlformats.org/officeDocument/2006/relationships/hyperlink" Target="1%20MO%20DETAILLE%20VIDEO\C\C28" TargetMode="External"/><Relationship Id="rId6" Type="http://schemas.openxmlformats.org/officeDocument/2006/relationships/hyperlink" Target="1%20MO%20DETAILLE%20VIDEO\F\F3\F03-2-NP-J-CHARGEMENT%20PROG%202.mp4" TargetMode="External"/><Relationship Id="rId11" Type="http://schemas.openxmlformats.org/officeDocument/2006/relationships/hyperlink" Target="1%20MO%20DETAILLE%20VIDEO\F\F4\F04-1-NP-J-PRECO%20AVANT%20DEMARRAGE.mp4" TargetMode="External"/><Relationship Id="rId24" Type="http://schemas.openxmlformats.org/officeDocument/2006/relationships/hyperlink" Target="1%20MO%20DETAILLE%20VIDEO\F\F9" TargetMode="External"/><Relationship Id="rId5" Type="http://schemas.openxmlformats.org/officeDocument/2006/relationships/hyperlink" Target="1%20MO%20DETAILLE%20VIDEO\F\F3\F03-01-NP-J-CHARGEMENT%20PROG%201.mp4" TargetMode="External"/><Relationship Id="rId15" Type="http://schemas.openxmlformats.org/officeDocument/2006/relationships/hyperlink" Target="1%20MO%20DETAILLE%20VIDEO\F\F5\F05-2-NP-J-RECONFIGURATION%20APRES%20SECTIONNEUR%20OFF%202.mp4" TargetMode="External"/><Relationship Id="rId23" Type="http://schemas.openxmlformats.org/officeDocument/2006/relationships/hyperlink" Target="1%20MO%20DETAILLE%20VIDEO\F\F8" TargetMode="External"/><Relationship Id="rId10" Type="http://schemas.openxmlformats.org/officeDocument/2006/relationships/hyperlink" Target="1%20MO%20DETAILLE%20VIDEO\F\F4" TargetMode="External"/><Relationship Id="rId19" Type="http://schemas.openxmlformats.org/officeDocument/2006/relationships/hyperlink" Target="1%20MO%20DETAILLE%20VIDEO\F\F6" TargetMode="External"/><Relationship Id="rId4" Type="http://schemas.openxmlformats.org/officeDocument/2006/relationships/hyperlink" Target="1%20MO%20DETAILLE%20VIDEO\C\C30" TargetMode="External"/><Relationship Id="rId9" Type="http://schemas.openxmlformats.org/officeDocument/2006/relationships/hyperlink" Target="1%20MO%20DETAILLE%20VIDEO\F\F4\F04%20-01-PPT%20JOMAR%20PROCEDURE%20D%20ARRET.xlsx" TargetMode="External"/><Relationship Id="rId14" Type="http://schemas.openxmlformats.org/officeDocument/2006/relationships/hyperlink" Target="1%20MO%20DETAILLE%20VIDEO\F\F5\F05-1-NP-J-RECONFIGURATION%20APRES%20SECTIONNEUR%20OFF%201.mp4" TargetMode="External"/><Relationship Id="rId22" Type="http://schemas.openxmlformats.org/officeDocument/2006/relationships/hyperlink" Target="1%20MO%20DETAILLE%20VIDEO\F\F8\F08-1-NP-J-PRISE%20ETIQUETTE%20ROBOT%20PAGES.mp4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1%20MO%20DETAILLE%20VIDEO\G\G9" TargetMode="External"/><Relationship Id="rId18" Type="http://schemas.openxmlformats.org/officeDocument/2006/relationships/hyperlink" Target="1%20MO%20DETAILLE%20VIDEO\G\G14" TargetMode="External"/><Relationship Id="rId26" Type="http://schemas.openxmlformats.org/officeDocument/2006/relationships/hyperlink" Target="1%20MO%20DETAILLE%20VIDEO\G\G5\G05-3-NP-LESHAN-PAGES%20D%20ECRAN%203.MP4" TargetMode="External"/><Relationship Id="rId3" Type="http://schemas.openxmlformats.org/officeDocument/2006/relationships/hyperlink" Target="1%20MO%20DETAILLE%20VIDEO\C\C29" TargetMode="External"/><Relationship Id="rId21" Type="http://schemas.openxmlformats.org/officeDocument/2006/relationships/hyperlink" Target="1%20MO%20DETAILLE%20VIDEO\G\G17" TargetMode="External"/><Relationship Id="rId34" Type="http://schemas.openxmlformats.org/officeDocument/2006/relationships/drawing" Target="../drawings/drawing11.xml"/><Relationship Id="rId7" Type="http://schemas.openxmlformats.org/officeDocument/2006/relationships/hyperlink" Target="1%20MO%20DETAILLE%20VIDEO\G\G9\G9%20YOUTUBE.xlsx" TargetMode="External"/><Relationship Id="rId12" Type="http://schemas.openxmlformats.org/officeDocument/2006/relationships/hyperlink" Target="1%20MO%20DETAILLE%20VIDEO\G\G8" TargetMode="External"/><Relationship Id="rId17" Type="http://schemas.openxmlformats.org/officeDocument/2006/relationships/hyperlink" Target="1%20MO%20DETAILLE%20VIDEO\G\G13" TargetMode="External"/><Relationship Id="rId25" Type="http://schemas.openxmlformats.org/officeDocument/2006/relationships/hyperlink" Target="1%20MO%20DETAILLE%20VIDEO\G\G5\G05-2-NP-LESHAN-PAGES%20D%20ECRANS%202.mp4" TargetMode="External"/><Relationship Id="rId33" Type="http://schemas.openxmlformats.org/officeDocument/2006/relationships/printerSettings" Target="../printerSettings/printerSettings8.bin"/><Relationship Id="rId2" Type="http://schemas.openxmlformats.org/officeDocument/2006/relationships/hyperlink" Target="1%20MO%20DETAILLE%20VIDEO\C\C27" TargetMode="External"/><Relationship Id="rId16" Type="http://schemas.openxmlformats.org/officeDocument/2006/relationships/hyperlink" Target="1%20MO%20DETAILLE%20VIDEO\G\G12" TargetMode="External"/><Relationship Id="rId20" Type="http://schemas.openxmlformats.org/officeDocument/2006/relationships/hyperlink" Target="1%20MO%20DETAILLE%20VIDEO\G\G16" TargetMode="External"/><Relationship Id="rId29" Type="http://schemas.openxmlformats.org/officeDocument/2006/relationships/hyperlink" Target="1%20MO%20DETAILLE%20VIDEO\G\G8\G08-1-NP-LESHAN-DEPART%20PROD.MP4" TargetMode="External"/><Relationship Id="rId1" Type="http://schemas.openxmlformats.org/officeDocument/2006/relationships/hyperlink" Target="1%20MO%20DETAILLE%20VIDEO\C\C28" TargetMode="External"/><Relationship Id="rId6" Type="http://schemas.openxmlformats.org/officeDocument/2006/relationships/hyperlink" Target="1%20MO%20DETAILLE%20VIDEO\G\G3" TargetMode="External"/><Relationship Id="rId11" Type="http://schemas.openxmlformats.org/officeDocument/2006/relationships/hyperlink" Target="1%20MO%20DETAILLE%20VIDEO\G\G7" TargetMode="External"/><Relationship Id="rId24" Type="http://schemas.openxmlformats.org/officeDocument/2006/relationships/hyperlink" Target="1%20MO%20DETAILLE%20VIDEO\G\G5\G05-1-NP-LESHAN-PAGES%20D%20ECRAN%201.mp4" TargetMode="External"/><Relationship Id="rId32" Type="http://schemas.openxmlformats.org/officeDocument/2006/relationships/hyperlink" Target="1%20MO%20DETAILLE%20VIDEO\G\G8\G08-2-NP-LESHAN-DEPART%20PROD%202.mp4" TargetMode="External"/><Relationship Id="rId5" Type="http://schemas.openxmlformats.org/officeDocument/2006/relationships/hyperlink" Target="1%20MO%20DETAILLE%20VIDEO\G\G3" TargetMode="External"/><Relationship Id="rId15" Type="http://schemas.openxmlformats.org/officeDocument/2006/relationships/hyperlink" Target="1%20MO%20DETAILLE%20VIDEO\G\G11" TargetMode="External"/><Relationship Id="rId23" Type="http://schemas.openxmlformats.org/officeDocument/2006/relationships/hyperlink" Target="1%20MO%20DETAILLE%20VIDEO\G\G4\G04-1-NP-LESHAN-ESPACE%20MOULE.MP4" TargetMode="External"/><Relationship Id="rId28" Type="http://schemas.openxmlformats.org/officeDocument/2006/relationships/hyperlink" Target="1%20MO%20DETAILLE%20VIDEO\G\G7\G07-1-QUALITE-LESHAN-DEFAUTS%20DEBBUGING.pdf" TargetMode="External"/><Relationship Id="rId10" Type="http://schemas.openxmlformats.org/officeDocument/2006/relationships/hyperlink" Target="1%20MO%20DETAILLE%20VIDEO\G\G6\G06-1-NP-LESHAN%20PHOTOS%20MACHINE" TargetMode="External"/><Relationship Id="rId19" Type="http://schemas.openxmlformats.org/officeDocument/2006/relationships/hyperlink" Target="1%20MO%20DETAILLE%20VIDEO\G\G15" TargetMode="External"/><Relationship Id="rId31" Type="http://schemas.openxmlformats.org/officeDocument/2006/relationships/hyperlink" Target="1%20MO%20DETAILLE%20VIDEO\G\G18\G18-1-JV-MACHINE%20YUNZEN" TargetMode="External"/><Relationship Id="rId4" Type="http://schemas.openxmlformats.org/officeDocument/2006/relationships/hyperlink" Target="1%20MO%20DETAILLE%20VIDEO\C\C30" TargetMode="External"/><Relationship Id="rId9" Type="http://schemas.openxmlformats.org/officeDocument/2006/relationships/hyperlink" Target="1%20MO%20DETAILLE%20VIDEO\G\G5" TargetMode="External"/><Relationship Id="rId14" Type="http://schemas.openxmlformats.org/officeDocument/2006/relationships/hyperlink" Target="1%20MO%20DETAILLE%20VIDEO\G\G10" TargetMode="External"/><Relationship Id="rId22" Type="http://schemas.openxmlformats.org/officeDocument/2006/relationships/hyperlink" Target="1%20MO%20DETAILLE%20VIDEO\G\G3\G03-1-NP-LESHAN-VISU%20CYCLE%20EN%20PRODUCTION.mp4" TargetMode="External"/><Relationship Id="rId27" Type="http://schemas.openxmlformats.org/officeDocument/2006/relationships/hyperlink" Target="1%20MO%20DETAILLE%20VIDEO\G\G6\G06-1-NP-LESHAN%20PHOTOS%20MACHINE" TargetMode="External"/><Relationship Id="rId30" Type="http://schemas.openxmlformats.org/officeDocument/2006/relationships/hyperlink" Target="1%20MO%20DETAILLE%20VIDEO\G\G18" TargetMode="External"/><Relationship Id="rId8" Type="http://schemas.openxmlformats.org/officeDocument/2006/relationships/hyperlink" Target="1%20MO%20DETAILLE%20VIDEO\G\G4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1%20MO%20DETAILLE%20VIDEO" TargetMode="External"/><Relationship Id="rId2" Type="http://schemas.openxmlformats.org/officeDocument/2006/relationships/hyperlink" Target="8-%20CMP%20CAPS\CQP\7-%20MACHINES\MODES%20OPERATOIRES" TargetMode="External"/><Relationship Id="rId1" Type="http://schemas.openxmlformats.org/officeDocument/2006/relationships/hyperlink" Target="1%20MO%20DETAILLE%20VIDEO" TargetMode="External"/><Relationship Id="rId4" Type="http://schemas.openxmlformats.org/officeDocument/2006/relationships/hyperlink" Target="8-%20CMP%20CAPS\CQP\7-%20MACHINES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8-%20CMP%20CAPS\CQP\8-%20TECHNOLOGIE" TargetMode="External"/><Relationship Id="rId13" Type="http://schemas.openxmlformats.org/officeDocument/2006/relationships/hyperlink" Target="8-%20CMP%20CAPS\CQP\3-%20CHIMIE" TargetMode="External"/><Relationship Id="rId18" Type="http://schemas.openxmlformats.org/officeDocument/2006/relationships/hyperlink" Target="8-%20CMP%20CAPS\CQP\8-%20TECHNOLOGIE" TargetMode="External"/><Relationship Id="rId3" Type="http://schemas.openxmlformats.org/officeDocument/2006/relationships/hyperlink" Target="8-%20CMP%20CAPS\CQP\3-%20CHIMIE" TargetMode="External"/><Relationship Id="rId21" Type="http://schemas.openxmlformats.org/officeDocument/2006/relationships/drawing" Target="../drawings/drawing13.xml"/><Relationship Id="rId7" Type="http://schemas.openxmlformats.org/officeDocument/2006/relationships/hyperlink" Target="8-%20CMP%20CAPS\CQP\7-%20MACHINES" TargetMode="External"/><Relationship Id="rId12" Type="http://schemas.openxmlformats.org/officeDocument/2006/relationships/hyperlink" Target="8-%20CMP%20CAPS\CQP\2-%20PROCEDES%20DE%20TRANSFORMATION" TargetMode="External"/><Relationship Id="rId17" Type="http://schemas.openxmlformats.org/officeDocument/2006/relationships/hyperlink" Target="8-%20CMP%20CAPS\CQP\7-%20MACHINES" TargetMode="External"/><Relationship Id="rId2" Type="http://schemas.openxmlformats.org/officeDocument/2006/relationships/hyperlink" Target="8-%20CMP%20CAPS\CQP\2-%20PROCEDES%20DE%20TRANSFORMATION" TargetMode="External"/><Relationship Id="rId16" Type="http://schemas.openxmlformats.org/officeDocument/2006/relationships/hyperlink" Target="8-%20CMP%20CAPS\CQP\6-%20DEFAUTS" TargetMode="External"/><Relationship Id="rId20" Type="http://schemas.openxmlformats.org/officeDocument/2006/relationships/hyperlink" Target="8-%20CMP%20CAPS\CQP\10-%20LEAN" TargetMode="External"/><Relationship Id="rId1" Type="http://schemas.openxmlformats.org/officeDocument/2006/relationships/hyperlink" Target="8-%20CMP%20CAPS\CQP\1-%20CMP" TargetMode="External"/><Relationship Id="rId6" Type="http://schemas.openxmlformats.org/officeDocument/2006/relationships/hyperlink" Target="8-%20CMP%20CAPS\CQP\6-%20DEFAUTS" TargetMode="External"/><Relationship Id="rId11" Type="http://schemas.openxmlformats.org/officeDocument/2006/relationships/hyperlink" Target="8-%20CMP%20CAPS\CQP\1-%20CMP" TargetMode="External"/><Relationship Id="rId5" Type="http://schemas.openxmlformats.org/officeDocument/2006/relationships/hyperlink" Target="8-%20CMP%20CAPS\CQP\5-%20EXAMEN%20BLANC" TargetMode="External"/><Relationship Id="rId15" Type="http://schemas.openxmlformats.org/officeDocument/2006/relationships/hyperlink" Target="8-%20CMP%20CAPS\CQP\5-%20EXAMEN%20BLANC" TargetMode="External"/><Relationship Id="rId10" Type="http://schemas.openxmlformats.org/officeDocument/2006/relationships/hyperlink" Target="8-%20CMP%20CAPS\CQP\10-%20LEAN" TargetMode="External"/><Relationship Id="rId19" Type="http://schemas.openxmlformats.org/officeDocument/2006/relationships/hyperlink" Target="8-%20CMP%20CAPS\CQP\9-%20ACCOMPAGEMENT%20RH" TargetMode="External"/><Relationship Id="rId4" Type="http://schemas.openxmlformats.org/officeDocument/2006/relationships/hyperlink" Target="8-%20CMP%20CAPS\CQP\4-%20MANUELS%20DE%20FORMATION" TargetMode="External"/><Relationship Id="rId9" Type="http://schemas.openxmlformats.org/officeDocument/2006/relationships/hyperlink" Target="8-%20CMP%20CAPS\CQP\9-%20ACCOMPAGEMENT%20RH\CAPSULES%20VIDEO" TargetMode="External"/><Relationship Id="rId14" Type="http://schemas.openxmlformats.org/officeDocument/2006/relationships/hyperlink" Target="8-%20CMP%20CAPS\CQP\4-%20MANUELS%20DE%20FORMATION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6" Type="http://schemas.openxmlformats.org/officeDocument/2006/relationships/hyperlink" Target="..\3-PROCEDES%20DE%20TRANSFORMATION\PPT%20DIAPO%20P%20ROCEDES" TargetMode="External"/><Relationship Id="rId21" Type="http://schemas.openxmlformats.org/officeDocument/2006/relationships/hyperlink" Target="..\2-CMP\Matiere%20plastique%20et%20propriete.ppt" TargetMode="External"/><Relationship Id="rId42" Type="http://schemas.openxmlformats.org/officeDocument/2006/relationships/hyperlink" Target="..\6-%20GESTION%20DE%20PROD\FORMATION%20KPIS\Gestion%20OF.xlsx" TargetMode="External"/><Relationship Id="rId47" Type="http://schemas.openxmlformats.org/officeDocument/2006/relationships/hyperlink" Target="..\6-%20GESTION%20DE%20PROD\QDCI\+QDCI%20POWER%20POINT%5b3965%5d.pptx" TargetMode="External"/><Relationship Id="rId63" Type="http://schemas.openxmlformats.org/officeDocument/2006/relationships/hyperlink" Target="..\8-GESTION%20TECHNIQUE\AUDIT%20IFAMCI%2007%202025.pptx" TargetMode="External"/><Relationship Id="rId68" Type="http://schemas.openxmlformats.org/officeDocument/2006/relationships/hyperlink" Target="..\9-ORDONNANCEMENT\INCENDIE" TargetMode="External"/><Relationship Id="rId84" Type="http://schemas.openxmlformats.org/officeDocument/2006/relationships/hyperlink" Target="..\2-CMP\TENUE%20CHIMIQUE\Tenue%20chimique.ppt" TargetMode="External"/><Relationship Id="rId89" Type="http://schemas.openxmlformats.org/officeDocument/2006/relationships/printerSettings" Target="../printerSettings/printerSettings9.bin"/><Relationship Id="rId16" Type="http://schemas.openxmlformats.org/officeDocument/2006/relationships/hyperlink" Target="..\2-CMP\VIDEO" TargetMode="External"/><Relationship Id="rId11" Type="http://schemas.openxmlformats.org/officeDocument/2006/relationships/hyperlink" Target="..\..\FORMATION%20CAPS%20MATIERE" TargetMode="External"/><Relationship Id="rId32" Type="http://schemas.openxmlformats.org/officeDocument/2006/relationships/hyperlink" Target="..\4-%20MANUELS\VIDEO%20EXTRUSION%20SOUFFLAGE" TargetMode="External"/><Relationship Id="rId37" Type="http://schemas.openxmlformats.org/officeDocument/2006/relationships/hyperlink" Target="..\6-%20GESTION%20DE%20PROD\2014%2010%2010%20%20Presentation%20DT.ppt" TargetMode="External"/><Relationship Id="rId53" Type="http://schemas.openxmlformats.org/officeDocument/2006/relationships/hyperlink" Target="..\5-%20DOCUMENTS%20SUR%20MACHINE\DOSSIER%20INDUSTRIALISATION" TargetMode="External"/><Relationship Id="rId58" Type="http://schemas.openxmlformats.org/officeDocument/2006/relationships/hyperlink" Target="..\8-GESTION%20TECHNIQUE\FORMATION%20POINT%20DE%20ROSEE\Point_de_Rosee_Sechage_Matiere_Plastique%20(1).pptx" TargetMode="External"/><Relationship Id="rId74" Type="http://schemas.openxmlformats.org/officeDocument/2006/relationships/hyperlink" Target="..\8-GESTION%20TECHNIQUE\FORMATION%20PNEUMATIQUE" TargetMode="External"/><Relationship Id="rId79" Type="http://schemas.openxmlformats.org/officeDocument/2006/relationships/hyperlink" Target="..\2-CMP\MATIERE%20LOG.xls" TargetMode="External"/><Relationship Id="rId5" Type="http://schemas.openxmlformats.org/officeDocument/2006/relationships/hyperlink" Target="..\1-%20CQP\Liste%20des%20actions%20de%20formation.docx" TargetMode="External"/><Relationship Id="rId14" Type="http://schemas.openxmlformats.org/officeDocument/2006/relationships/hyperlink" Target="..\4-%20MANUELS\POLYVIA\R2%20CFP%201.pdf" TargetMode="External"/><Relationship Id="rId22" Type="http://schemas.openxmlformats.org/officeDocument/2006/relationships/hyperlink" Target="..\2-CMP\NOTION%20DE%20DENSITE.pptx" TargetMode="External"/><Relationship Id="rId27" Type="http://schemas.openxmlformats.org/officeDocument/2006/relationships/hyperlink" Target="..\3-PROCEDES%20DE%20TRANSFORMATION\VIDEO%20PROCEDE%20DE%20TRANSF" TargetMode="External"/><Relationship Id="rId30" Type="http://schemas.openxmlformats.org/officeDocument/2006/relationships/hyperlink" Target="..\3-PROCEDES%20DE%20TRANSFORMATION\THERMOFORMAGE\THERMOFORMAGE.ppt" TargetMode="External"/><Relationship Id="rId35" Type="http://schemas.openxmlformats.org/officeDocument/2006/relationships/hyperlink" Target="..\LES%20BASES%20DE%20L%20INJECTION%20BY%20ERIC%20BRAIE.pdf" TargetMode="External"/><Relationship Id="rId43" Type="http://schemas.openxmlformats.org/officeDocument/2006/relationships/hyperlink" Target="..\6-%20GESTION%20DE%20PROD\FORMATION%20KPIS\KPIS" TargetMode="External"/><Relationship Id="rId48" Type="http://schemas.openxmlformats.org/officeDocument/2006/relationships/hyperlink" Target="..\6-%20GESTION%20DE%20PROD\CALCUL%20PRIX%20DE%20PIECES" TargetMode="External"/><Relationship Id="rId56" Type="http://schemas.openxmlformats.org/officeDocument/2006/relationships/hyperlink" Target="..\7-%20NORME%20ISO\QUALITE" TargetMode="External"/><Relationship Id="rId64" Type="http://schemas.openxmlformats.org/officeDocument/2006/relationships/hyperlink" Target="..\9-ORDONNANCEMENT\PLANNING\Simulation%20Soufflage.xlsx" TargetMode="External"/><Relationship Id="rId69" Type="http://schemas.openxmlformats.org/officeDocument/2006/relationships/hyperlink" Target="..\9-ORDONNANCEMENT\SECURITE\ed753.pdf" TargetMode="External"/><Relationship Id="rId77" Type="http://schemas.openxmlformats.org/officeDocument/2006/relationships/hyperlink" Target="..\3-PROCEDES%20DE%20TRANSFORMATION\RECYCLAGE\RECYCLAGE.mpg" TargetMode="External"/><Relationship Id="rId8" Type="http://schemas.openxmlformats.org/officeDocument/2006/relationships/hyperlink" Target="..\1-%20CQP\Connaissance%20des%20matieres%20plastiques%20et%20des%20procedes%20de%20transformation%20en%20plasturgie%20(2).pdf" TargetMode="External"/><Relationship Id="rId51" Type="http://schemas.openxmlformats.org/officeDocument/2006/relationships/hyperlink" Target="..\5-%20DOCUMENTS%20SUR%20MACHINE\PDCA" TargetMode="External"/><Relationship Id="rId72" Type="http://schemas.openxmlformats.org/officeDocument/2006/relationships/hyperlink" Target="..\8-GESTION%20TECHNIQUE\FORMATION%20HYDRO" TargetMode="External"/><Relationship Id="rId80" Type="http://schemas.openxmlformats.org/officeDocument/2006/relationships/hyperlink" Target="..\2-CMP\Additifs,charges,renforts%20(diapos).ppt" TargetMode="External"/><Relationship Id="rId85" Type="http://schemas.openxmlformats.org/officeDocument/2006/relationships/hyperlink" Target="..\2-CMP\MATIERES%20D%20EMBALLAGE\MF%20005.4%20Mati&#232;res%20d'emballage.ppt" TargetMode="External"/><Relationship Id="rId3" Type="http://schemas.openxmlformats.org/officeDocument/2006/relationships/hyperlink" Target="..\1-%20CQP\Programme%20CQP%20MREF%20Extrusion%20soufflage.pdf" TargetMode="External"/><Relationship Id="rId12" Type="http://schemas.openxmlformats.org/officeDocument/2006/relationships/hyperlink" Target="..\4-%20MANUELS\POLYVIA\700_%20R1%20Extrusion%20soufflage_Montage%20outillage.pptx" TargetMode="External"/><Relationship Id="rId17" Type="http://schemas.openxmlformats.org/officeDocument/2006/relationships/hyperlink" Target="..\2-CMP\A%20Bischler.ppt" TargetMode="External"/><Relationship Id="rId25" Type="http://schemas.openxmlformats.org/officeDocument/2006/relationships/hyperlink" Target="..\3-PROCEDES%20DE%20TRANSFORMATION" TargetMode="External"/><Relationship Id="rId33" Type="http://schemas.openxmlformats.org/officeDocument/2006/relationships/hyperlink" Target="..\5-%20DOCUMENTS%20SUR%20MACHINE\FORMATION%20QRQC\Outil%20QRQC%20.pdf" TargetMode="External"/><Relationship Id="rId38" Type="http://schemas.openxmlformats.org/officeDocument/2006/relationships/hyperlink" Target="..\5-%20DOCUMENTS%20SUR%20MACHINE\TOP%20DEMARRAGE" TargetMode="External"/><Relationship Id="rId46" Type="http://schemas.openxmlformats.org/officeDocument/2006/relationships/hyperlink" Target="..\4-%20MANUELS\Plastics%20Processing.pdf" TargetMode="External"/><Relationship Id="rId59" Type="http://schemas.openxmlformats.org/officeDocument/2006/relationships/hyperlink" Target="..\6-%20GESTION%20DE%20PROD\Polybridge%20Calculator%20V25%20Feb%2009%20Office%202003%20(1).xls" TargetMode="External"/><Relationship Id="rId67" Type="http://schemas.openxmlformats.org/officeDocument/2006/relationships/hyperlink" Target="..\9-ORDONNANCEMENT\BEST%20PRACTICES\BP%20PPT\22%20BEST%20PRACTICE%20-%20traduit.pptx" TargetMode="External"/><Relationship Id="rId20" Type="http://schemas.openxmlformats.org/officeDocument/2006/relationships/hyperlink" Target="..\2-CMP\Famille%20des%20plastique.ppt" TargetMode="External"/><Relationship Id="rId41" Type="http://schemas.openxmlformats.org/officeDocument/2006/relationships/hyperlink" Target="..\6-%20GESTION%20DE%20PROD\TABLEAUX%20DE%20PROD" TargetMode="External"/><Relationship Id="rId54" Type="http://schemas.openxmlformats.org/officeDocument/2006/relationships/hyperlink" Target="..\7-%20NORME%20ISO" TargetMode="External"/><Relationship Id="rId62" Type="http://schemas.openxmlformats.org/officeDocument/2006/relationships/hyperlink" Target="..\6-%20GESTION%20DE%20PROD\the%20perfect%20factory.pptx" TargetMode="External"/><Relationship Id="rId70" Type="http://schemas.openxmlformats.org/officeDocument/2006/relationships/hyperlink" Target="..\9-ORDONNANCEMENT\FORMATIONS%20DIVERS" TargetMode="External"/><Relationship Id="rId75" Type="http://schemas.openxmlformats.org/officeDocument/2006/relationships/hyperlink" Target="..\8-GESTION%20TECHNIQUE\FORMATION%20ELECTRIQUE" TargetMode="External"/><Relationship Id="rId83" Type="http://schemas.openxmlformats.org/officeDocument/2006/relationships/hyperlink" Target="..\2-CMP\MFI\caract&#233;ristiques%20g&#233;n&#233;rales%20(%20diapos).ppt" TargetMode="External"/><Relationship Id="rId88" Type="http://schemas.openxmlformats.org/officeDocument/2006/relationships/hyperlink" Target="..\couples_serrage_complet.pdf" TargetMode="External"/><Relationship Id="rId1" Type="http://schemas.openxmlformats.org/officeDocument/2006/relationships/hyperlink" Target="../0-%20FORMATIONS%202022/2-%20FORMATION%202022/2-FORMATION%20MAINTENANCE/1-CLASSEURS%20MAINTENANCE/5-HYDRAULIQUE/FORMATION%20HYDRO%20DEMAG/SCHEMAS%20HYDRAULIQUES/SCHEMAS%20HYDRO%20DIAGRAMME%20FONCTIONNEL/Diagramme%20de%20fonctionnement.ppt" TargetMode="External"/><Relationship Id="rId6" Type="http://schemas.openxmlformats.org/officeDocument/2006/relationships/hyperlink" Target="..\1-%20CQP\PLANNING%20FORMATION.xlsx" TargetMode="External"/><Relationship Id="rId15" Type="http://schemas.openxmlformats.org/officeDocument/2006/relationships/hyperlink" Target="..\2-CMP\obtention%20de%20matieres.ppt" TargetMode="External"/><Relationship Id="rId23" Type="http://schemas.openxmlformats.org/officeDocument/2006/relationships/hyperlink" Target="..\2-CMP\TRANSITION%20VITREUSE%20ET%20CHAINES%20MOLECULAIRES.docx" TargetMode="External"/><Relationship Id="rId28" Type="http://schemas.openxmlformats.org/officeDocument/2006/relationships/hyperlink" Target="..\3-PROCEDES%20DE%20TRANSFORMATION\EXTRUDEUSES" TargetMode="External"/><Relationship Id="rId36" Type="http://schemas.openxmlformats.org/officeDocument/2006/relationships/hyperlink" Target="..\5-%20DOCUMENTS%20SUR%20MACHINE\FICHES%20DE%20REGLAGES\ICR%20004%20-%20Master%20documents%20techniques.xlsx" TargetMode="External"/><Relationship Id="rId49" Type="http://schemas.openxmlformats.org/officeDocument/2006/relationships/hyperlink" Target="..\5-%20DOCUMENTS%20SUR%20MACHINE\AKINATOR\AKIBRAINATOR%20TABLEAU%20DE%20BORD.xlsx" TargetMode="External"/><Relationship Id="rId57" Type="http://schemas.openxmlformats.org/officeDocument/2006/relationships/hyperlink" Target="..\7-%20NORME%20ISO\AMDEC" TargetMode="External"/><Relationship Id="rId10" Type="http://schemas.openxmlformats.org/officeDocument/2006/relationships/hyperlink" Target="..\2-CMP" TargetMode="External"/><Relationship Id="rId31" Type="http://schemas.openxmlformats.org/officeDocument/2006/relationships/hyperlink" Target="..\5-%20DOCUMENTS%20SUR%20MACHINE\MODE%20OPERATOIRES" TargetMode="External"/><Relationship Id="rId44" Type="http://schemas.openxmlformats.org/officeDocument/2006/relationships/hyperlink" Target="..\6-%20GESTION%20DE%20PROD\GESTION%20DE%20PRODUCTION.ppt" TargetMode="External"/><Relationship Id="rId52" Type="http://schemas.openxmlformats.org/officeDocument/2006/relationships/hyperlink" Target="..\5-%20DOCUMENTS%20SUR%20MACHINE\TABLEAU%20ANOMALIES" TargetMode="External"/><Relationship Id="rId60" Type="http://schemas.openxmlformats.org/officeDocument/2006/relationships/hyperlink" Target="..\5-%20DOCUMENTS%20SUR%20MACHINE\DEFAUTS" TargetMode="External"/><Relationship Id="rId65" Type="http://schemas.openxmlformats.org/officeDocument/2006/relationships/hyperlink" Target="..\9-ORDONNANCEMENT\Immunit&#233;%20d'un%20HSE%20apr&#232;s%20un%20accident%20grave%20.pdf" TargetMode="External"/><Relationship Id="rId73" Type="http://schemas.openxmlformats.org/officeDocument/2006/relationships/hyperlink" Target="..\8-GESTION%20TECHNIQUE\FORMATION%20HYDRO" TargetMode="External"/><Relationship Id="rId78" Type="http://schemas.openxmlformats.org/officeDocument/2006/relationships/hyperlink" Target="..\8-GESTION%20TECHNIQUE\COLORATION" TargetMode="External"/><Relationship Id="rId81" Type="http://schemas.openxmlformats.org/officeDocument/2006/relationships/hyperlink" Target="..\2-CMP\MATIERES%20TT" TargetMode="External"/><Relationship Id="rId86" Type="http://schemas.openxmlformats.org/officeDocument/2006/relationships/hyperlink" Target="..\2-CMP\MONOGRAPHIE%20DES%20MATIERES" TargetMode="External"/><Relationship Id="rId4" Type="http://schemas.openxmlformats.org/officeDocument/2006/relationships/hyperlink" Target="..\1-%20CQP\CQP%202025%20-%20MREF%20-%20Livret%20de%20rep&#233;rage%20(5).pdf" TargetMode="External"/><Relationship Id="rId9" Type="http://schemas.openxmlformats.org/officeDocument/2006/relationships/hyperlink" Target="..\1-%20CQP" TargetMode="External"/><Relationship Id="rId13" Type="http://schemas.openxmlformats.org/officeDocument/2006/relationships/hyperlink" Target="..\4-%20MANUELS\POLYVIA\701_%20R2%20Extrusion%20soufflage_%20R&#233;glage%20&amp;%20pilotage%20&#238;lot%20extrusion%20soufflage.pptx" TargetMode="External"/><Relationship Id="rId18" Type="http://schemas.openxmlformats.org/officeDocument/2006/relationships/hyperlink" Target="..\2-CMP\C%20%20Identification%20des%20MP.ppt" TargetMode="External"/><Relationship Id="rId39" Type="http://schemas.openxmlformats.org/officeDocument/2006/relationships/hyperlink" Target="..\5-%20DOCUMENTS%20SUR%20MACHINE\fiche%20de%20prod%20et%20diag%20fin%20de%20serie.pdf" TargetMode="External"/><Relationship Id="rId34" Type="http://schemas.openxmlformats.org/officeDocument/2006/relationships/hyperlink" Target="../0-%20FORMATIONS%202022/2-%20FORMATION%202022/2-FORMATION%20MAINTENANCE/1-CLASSEURS%20MAINTENANCE/5-HYDRAULIQUE/FORMATION%20HYDRO%20DEMAG/SCHEMAS%20HYDRAULIQUES/SCHEMAS%20HYDRO%20DIAGRAMME%20FONCTIONNEL/Diagramme%20de%20fonctionnement.ppt" TargetMode="External"/><Relationship Id="rId50" Type="http://schemas.openxmlformats.org/officeDocument/2006/relationships/hyperlink" Target="..\5-%20DOCUMENTS%20SUR%20MACHINE\AKINATOR\AKIBRAINATOR%20TABLEAU%20DE%20BORD.xlsx" TargetMode="External"/><Relationship Id="rId55" Type="http://schemas.openxmlformats.org/officeDocument/2006/relationships/hyperlink" Target="..\7-%20NORME%20ISO\CNQ" TargetMode="External"/><Relationship Id="rId76" Type="http://schemas.openxmlformats.org/officeDocument/2006/relationships/hyperlink" Target="..\8-GESTION%20TECHNIQUE\FORMATION%20MAINTENANCE" TargetMode="External"/><Relationship Id="rId7" Type="http://schemas.openxmlformats.org/officeDocument/2006/relationships/hyperlink" Target="..\1-%20CQP\Rapport%20de%20stage%20.pdf" TargetMode="External"/><Relationship Id="rId71" Type="http://schemas.openxmlformats.org/officeDocument/2006/relationships/hyperlink" Target="..\8-GESTION%20TECHNIQUE" TargetMode="External"/><Relationship Id="rId2" Type="http://schemas.openxmlformats.org/officeDocument/2006/relationships/hyperlink" Target="../0-%20FORMATIONS%202022/2-%20FORMATION%202022/2-FORMATION%20MAINTENANCE/1-CLASSEURS%20MAINTENANCE/5-HYDRAULIQUE/FORMATION%20HYDRO%20DEMAG/SCHEMAS%20HYDRAULIQUES/SCHEMAS%20HYDRO%20DIAGRAMME%20FONCTIONNEL/Diagramme%20de%20fonctionnement.ppt" TargetMode="External"/><Relationship Id="rId29" Type="http://schemas.openxmlformats.org/officeDocument/2006/relationships/hyperlink" Target="..\3-PROCEDES%20DE%20TRANSFORMATION\PRINCIPE%20INJECTION%20SOUFFLAGE\MF%20110%20Injection%20Soufflage.doc" TargetMode="External"/><Relationship Id="rId24" Type="http://schemas.openxmlformats.org/officeDocument/2006/relationships/hyperlink" Target="..\2-CMP\B%20bischler%20.ppt" TargetMode="External"/><Relationship Id="rId40" Type="http://schemas.openxmlformats.org/officeDocument/2006/relationships/hyperlink" Target="..\5-%20DOCUMENTS%20SUR%20MACHINE\REG-07-01-03-G%20Hojas%20de%20Produccion.xlsx" TargetMode="External"/><Relationship Id="rId45" Type="http://schemas.openxmlformats.org/officeDocument/2006/relationships/hyperlink" Target="..\6-%20GESTION%20DE%20PROD\Calcul%20Cadences%20et%20frigories.xls" TargetMode="External"/><Relationship Id="rId66" Type="http://schemas.openxmlformats.org/officeDocument/2006/relationships/hyperlink" Target="..\9-ORDONNANCEMENT\5%20S" TargetMode="External"/><Relationship Id="rId87" Type="http://schemas.openxmlformats.org/officeDocument/2006/relationships/hyperlink" Target="..\10-%20QUIZZ%20MATIERE\QUIZZ%201.xlsx" TargetMode="External"/><Relationship Id="rId61" Type="http://schemas.openxmlformats.org/officeDocument/2006/relationships/hyperlink" Target="..\9-ORDONNANCEMENT\FICHIER%20GESTION%20FTE" TargetMode="External"/><Relationship Id="rId82" Type="http://schemas.openxmlformats.org/officeDocument/2006/relationships/hyperlink" Target="..\2-CMP\OBTENTION%20DES%20POLYMERES" TargetMode="External"/><Relationship Id="rId19" Type="http://schemas.openxmlformats.org/officeDocument/2006/relationships/hyperlink" Target="..\2-CMP\D%20Classement%20des%20polym&#232;res.ppt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UJB5ao9k2ps" TargetMode="External"/><Relationship Id="rId13" Type="http://schemas.openxmlformats.org/officeDocument/2006/relationships/hyperlink" Target="https://www.youtube.com/watch?v=P9-IJr_fXCw" TargetMode="External"/><Relationship Id="rId18" Type="http://schemas.openxmlformats.org/officeDocument/2006/relationships/hyperlink" Target="https://www.youtube.com/watch?v=bEa_AEJ8HCQ" TargetMode="External"/><Relationship Id="rId26" Type="http://schemas.openxmlformats.org/officeDocument/2006/relationships/hyperlink" Target="https://www.youtube.com/watch?v=JiQq_61XR0M" TargetMode="External"/><Relationship Id="rId3" Type="http://schemas.openxmlformats.org/officeDocument/2006/relationships/hyperlink" Target="https://www.youtube.com/watch?v=nSHOMBmpEyE&amp;t=15s" TargetMode="External"/><Relationship Id="rId21" Type="http://schemas.openxmlformats.org/officeDocument/2006/relationships/hyperlink" Target="https://www.youtube.com/watch?v=FpZ66DA6BcU" TargetMode="External"/><Relationship Id="rId7" Type="http://schemas.openxmlformats.org/officeDocument/2006/relationships/hyperlink" Target="https://www.youtube.com/watch?v=k-J58gKlOWU&amp;list=PLpL9tJRpo7WVrz7Ulb4PAjxrzkre84vQ6&amp;index=7" TargetMode="External"/><Relationship Id="rId12" Type="http://schemas.openxmlformats.org/officeDocument/2006/relationships/hyperlink" Target="https://www.youtube.com/watch?v=yza5r4s1Tow" TargetMode="External"/><Relationship Id="rId17" Type="http://schemas.openxmlformats.org/officeDocument/2006/relationships/hyperlink" Target="https://www.youtube.com/watch?v=1yzld7I6aT8" TargetMode="External"/><Relationship Id="rId25" Type="http://schemas.openxmlformats.org/officeDocument/2006/relationships/hyperlink" Target="https://www.youtube.com/watch?v=Ub-S7CEMFEg" TargetMode="External"/><Relationship Id="rId2" Type="http://schemas.openxmlformats.org/officeDocument/2006/relationships/hyperlink" Target="https://www.youtube.com/watch?v=YWzaZYHXS9s" TargetMode="External"/><Relationship Id="rId16" Type="http://schemas.openxmlformats.org/officeDocument/2006/relationships/hyperlink" Target="https://www.youtube.com/watch?v=rsQrDuVxbCA" TargetMode="External"/><Relationship Id="rId20" Type="http://schemas.openxmlformats.org/officeDocument/2006/relationships/hyperlink" Target="https://www.youtube.com/watch?v=Mz9Ei0qRoNg" TargetMode="External"/><Relationship Id="rId1" Type="http://schemas.openxmlformats.org/officeDocument/2006/relationships/hyperlink" Target="https://www.youtube.com/watch?v=RDV6NXQ_7Rk" TargetMode="External"/><Relationship Id="rId6" Type="http://schemas.openxmlformats.org/officeDocument/2006/relationships/hyperlink" Target="https://www.youtube.com/watch?v=RDV6NXQ_7Rk&amp;list=PLpL9tJRpo7WVrz7Ulb4PAjxrzkre84vQ6&amp;index=6" TargetMode="External"/><Relationship Id="rId11" Type="http://schemas.openxmlformats.org/officeDocument/2006/relationships/hyperlink" Target="https://www.youtube.com/watch?v=b9awuLInJ7g" TargetMode="External"/><Relationship Id="rId24" Type="http://schemas.openxmlformats.org/officeDocument/2006/relationships/hyperlink" Target="https://www.youtube.com/watch?v=eWegNc-xavs" TargetMode="External"/><Relationship Id="rId5" Type="http://schemas.openxmlformats.org/officeDocument/2006/relationships/hyperlink" Target="https://www.youtube.com/watch?v=oY7hyuMHm68" TargetMode="External"/><Relationship Id="rId15" Type="http://schemas.openxmlformats.org/officeDocument/2006/relationships/hyperlink" Target="https://www.youtube.com/watch?v=H5_vMWdFt0s" TargetMode="External"/><Relationship Id="rId23" Type="http://schemas.openxmlformats.org/officeDocument/2006/relationships/hyperlink" Target="https://www.youtube.com/watch?v=jU_34ZBWOBI" TargetMode="External"/><Relationship Id="rId10" Type="http://schemas.openxmlformats.org/officeDocument/2006/relationships/hyperlink" Target="https://www.youtube.com/watch?v=XsJzRImP8JY" TargetMode="External"/><Relationship Id="rId19" Type="http://schemas.openxmlformats.org/officeDocument/2006/relationships/hyperlink" Target="https://www.youtube.com/watch?v=_oCbCKgq3h0" TargetMode="External"/><Relationship Id="rId4" Type="http://schemas.openxmlformats.org/officeDocument/2006/relationships/hyperlink" Target="https://www.youtube.com/watch?v=2OCn8lZbRxU&amp;t=4s" TargetMode="External"/><Relationship Id="rId9" Type="http://schemas.openxmlformats.org/officeDocument/2006/relationships/hyperlink" Target="https://www.youtube.com/watch?v=BWnB5CoZdGM" TargetMode="External"/><Relationship Id="rId14" Type="http://schemas.openxmlformats.org/officeDocument/2006/relationships/hyperlink" Target="https://www.youtube.com/watch?v=4hvlGvFQt4o" TargetMode="External"/><Relationship Id="rId22" Type="http://schemas.openxmlformats.org/officeDocument/2006/relationships/hyperlink" Target="https://www.youtube.com/watch?v=neFei-CS6W4" TargetMode="External"/><Relationship Id="rId27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1%20MO%20DETAILLE%20VIDEO\A\A27\A27-1-NIKO-HESTA-%20CENTRAGE%20BLOCS%20CANNES.mp4" TargetMode="External"/><Relationship Id="rId299" Type="http://schemas.openxmlformats.org/officeDocument/2006/relationships/hyperlink" Target="1%20MO%20DETAILLE%20VIDEO\C\C7\C7-1-MIKA-H-%20%20ANALYSE%20TEMPS%20DE%20CYCLE.mp4" TargetMode="External"/><Relationship Id="rId21" Type="http://schemas.openxmlformats.org/officeDocument/2006/relationships/hyperlink" Target="1%20MO%20DETAILLE%20VIDEO\A\A28\A28-4-MIKA-ENCLUME%201.mp4" TargetMode="External"/><Relationship Id="rId63" Type="http://schemas.openxmlformats.org/officeDocument/2006/relationships/hyperlink" Target="https://www.youtube.com/watch?v=nSHOMBmpEyE&amp;t=15s" TargetMode="External"/><Relationship Id="rId159" Type="http://schemas.openxmlformats.org/officeDocument/2006/relationships/hyperlink" Target="1%20MO%20DETAILLE%20VIDEO\A\A12\A12-1%20%20ABD%20DEMONTAGE%20DES%20DEVET.mp4" TargetMode="External"/><Relationship Id="rId324" Type="http://schemas.openxmlformats.org/officeDocument/2006/relationships/hyperlink" Target="1%20MO%20DETAILLE%20VIDEO\C\C26\C26-1-FD-MG12-CGT%20COL.mp4" TargetMode="External"/><Relationship Id="rId366" Type="http://schemas.openxmlformats.org/officeDocument/2006/relationships/hyperlink" Target="1%20MO%20DETAILLE%20VIDEO\F\F4\F04-3-NP-J-DEMARRAGE%20ROBOT%20PAGES.mp4" TargetMode="External"/><Relationship Id="rId170" Type="http://schemas.openxmlformats.org/officeDocument/2006/relationships/hyperlink" Target="1%20MO%20DETAILLE%20VIDEO\A\A23\A23-2-%20HESTA%20REGLAGES%20MECANIQUES.mp4" TargetMode="External"/><Relationship Id="rId226" Type="http://schemas.openxmlformats.org/officeDocument/2006/relationships/hyperlink" Target="1%20MO%20DETAILLE%20VIDEO\A\A25\A25-1-P&amp;A-CGT%20JOINTS%20BLOCS%20CANNES.mp4" TargetMode="External"/><Relationship Id="rId433" Type="http://schemas.openxmlformats.org/officeDocument/2006/relationships/hyperlink" Target="1%20MO%20DETAILLE%20VIDEO\B\RECAP%20MO%20B\B16-0-PPT-%20TESTEUSE%20UDK%20351.pptx" TargetMode="External"/><Relationship Id="rId268" Type="http://schemas.openxmlformats.org/officeDocument/2006/relationships/hyperlink" Target="1%20MO%20DETAILLE%20VIDEO\E\E22\E22-2-STEPH-MG12-%20CYCLE%20A%20VIDE.mp4" TargetMode="External"/><Relationship Id="rId475" Type="http://schemas.openxmlformats.org/officeDocument/2006/relationships/hyperlink" Target="1%20MO%20DETAILLE%20VIDEO\F\F4\F04-00-%20PPT%20MODE%20OPERATOIRE%20JOMAR%2001%202025%2007.pptx" TargetMode="External"/><Relationship Id="rId32" Type="http://schemas.openxmlformats.org/officeDocument/2006/relationships/hyperlink" Target="1%20MO%20DETAILLE%20VIDEO\D\D4\D4-3-PIERRE-H1-%20REGLAGE%20DES%20BUTEES%20D%20APPUI%20CANNES.mp4" TargetMode="External"/><Relationship Id="rId74" Type="http://schemas.openxmlformats.org/officeDocument/2006/relationships/hyperlink" Target="1%20MO%20DETAILLE%20VIDEO\E\E13\E13-1-STEF-%20%20MT12-MISE%20EN%20MARCHE%20BARRE%20ANTISTATIQUE.mp4" TargetMode="External"/><Relationship Id="rId128" Type="http://schemas.openxmlformats.org/officeDocument/2006/relationships/hyperlink" Target="TECHNOLOGIE\H2%20TECHNO\DOSEUR%20NAT%20SANS%20IT" TargetMode="External"/><Relationship Id="rId335" Type="http://schemas.openxmlformats.org/officeDocument/2006/relationships/hyperlink" Target="1%20MO%20DETAILLE%20VIDEO\A\RECAP%20MO%20A\A12-0-PPT-%20DEVETISSAGE.pptx" TargetMode="External"/><Relationship Id="rId377" Type="http://schemas.openxmlformats.org/officeDocument/2006/relationships/hyperlink" Target="1%20MO%20DETAILLE%20VIDEO\E\RECAP%20MO%20E" TargetMode="External"/><Relationship Id="rId500" Type="http://schemas.openxmlformats.org/officeDocument/2006/relationships/printerSettings" Target="../printerSettings/printerSettings1.bin"/><Relationship Id="rId5" Type="http://schemas.openxmlformats.org/officeDocument/2006/relationships/hyperlink" Target="1%20MO%20DETAILLE%20VIDEO\B\B13\B13-4-COR-H1-%20CENTRAGE%20%20PARAISONS.mp4" TargetMode="External"/><Relationship Id="rId181" Type="http://schemas.openxmlformats.org/officeDocument/2006/relationships/hyperlink" Target="1%20MO%20DETAILLE%20VIDEO\C\C16\C16-2-%20FD-%25%20COL-MAGUIRE.MP4" TargetMode="External"/><Relationship Id="rId237" Type="http://schemas.openxmlformats.org/officeDocument/2006/relationships/hyperlink" Target="1%20MO%20DETAILLE%20VIDEO\B\B13\B13-7-MIKAI-%20H2%20DEPART%20CYCLE%20ET%20CENTRAGE%20PARAISONS.mp4" TargetMode="External"/><Relationship Id="rId402" Type="http://schemas.openxmlformats.org/officeDocument/2006/relationships/hyperlink" Target="1%20MO%20DETAILLE%20VIDEO\C\C10\C10-5-MIKAI-H-PICS%20AIR%20SOUFFLAGE" TargetMode="External"/><Relationship Id="rId279" Type="http://schemas.openxmlformats.org/officeDocument/2006/relationships/hyperlink" Target="1%20MO%20DETAILLE%20VIDEO\B\B16\B16-6-FAB-CONVOYEUR%205L-2.mp4" TargetMode="External"/><Relationship Id="rId444" Type="http://schemas.openxmlformats.org/officeDocument/2006/relationships/hyperlink" Target="1%20MO%20DETAILLE%20VIDEO\C\RECAP%20MO%20C\C08-0-PPT%20AJUSTEMENT%20FINAL%20APPUI%20CANNES.pptx" TargetMode="External"/><Relationship Id="rId486" Type="http://schemas.openxmlformats.org/officeDocument/2006/relationships/hyperlink" Target="1%20MO%20DETAILLE%20VIDEO\A\A16\A16-1\cpf.xls" TargetMode="External"/><Relationship Id="rId43" Type="http://schemas.openxmlformats.org/officeDocument/2006/relationships/hyperlink" Target="HESTA\1-%20CAPSULES%20VIDEO%20HESTA%20H4\FABRICE" TargetMode="External"/><Relationship Id="rId139" Type="http://schemas.openxmlformats.org/officeDocument/2006/relationships/hyperlink" Target="https://www.youtube.com/watch?v=bEa_AEJ8HCQ" TargetMode="External"/><Relationship Id="rId290" Type="http://schemas.openxmlformats.org/officeDocument/2006/relationships/hyperlink" Target="1%20MO%20DETAILLE%20VIDEO\C\C3\C3-1%20P&amp;A-H-%20MODIF%20ROTATION%20VITESSE%20VIS.mp4" TargetMode="External"/><Relationship Id="rId304" Type="http://schemas.openxmlformats.org/officeDocument/2006/relationships/hyperlink" Target="1%20MO%20DETAILLE%20VIDEO\C\C10\C10-3-PIERRE-%20H4%20%20AIR%20PROG.mp4" TargetMode="External"/><Relationship Id="rId346" Type="http://schemas.openxmlformats.org/officeDocument/2006/relationships/hyperlink" Target="1%20MO%20DETAILLE%20VIDEO\A\RECAP%20MO%20A\A21-01-%20PPT%20CHARGEMENT%20PROG%20HESTA.pptx" TargetMode="External"/><Relationship Id="rId388" Type="http://schemas.openxmlformats.org/officeDocument/2006/relationships/hyperlink" Target="1%20MO%20DETAILLE%20VIDEO\C\C25\C25-1-FILMEUSE-PAT-MANIP%20FIMEUSE.mp4" TargetMode="External"/><Relationship Id="rId85" Type="http://schemas.openxmlformats.org/officeDocument/2006/relationships/hyperlink" Target="1%20MO%20DETAILLE%20VIDEO\E\E5\E5-2-%20JV%20AIR%20SOUFFLAGE%20MAGIC.mp4" TargetMode="External"/><Relationship Id="rId150" Type="http://schemas.openxmlformats.org/officeDocument/2006/relationships/hyperlink" Target="TECHNOLOGIE\H1%20TECHNO" TargetMode="External"/><Relationship Id="rId192" Type="http://schemas.openxmlformats.org/officeDocument/2006/relationships/hyperlink" Target="TECHNOLOGIE\MAGIC%20TECHNO\MAGIC%20MT12%20VISU%20CYCLE.mp4" TargetMode="External"/><Relationship Id="rId206" Type="http://schemas.openxmlformats.org/officeDocument/2006/relationships/hyperlink" Target="1%20MO%20DETAILLE%20VIDEO\B\B15\B15-1-%20JV-H2-%20REGLAGE%20PARAISON%201.mp4" TargetMode="External"/><Relationship Id="rId413" Type="http://schemas.openxmlformats.org/officeDocument/2006/relationships/hyperlink" Target="1%20MO%20DETAILLE%20VIDEO\C\C14\C14-1-QUALITE-FICHES%20AU%20POSTE%20DE%20TRAVAIL" TargetMode="External"/><Relationship Id="rId248" Type="http://schemas.openxmlformats.org/officeDocument/2006/relationships/hyperlink" Target="1%20MO%20DETAILLE%20VIDEO\D\D6\D6-1-%20JV-%20TECHNO%20RECYCLAGE%20AIR%20CANNES.mp4" TargetMode="External"/><Relationship Id="rId455" Type="http://schemas.openxmlformats.org/officeDocument/2006/relationships/hyperlink" Target="1%20MO%20DETAILLE%20VIDEO\C\RECAP%20MO%20C\C20-0-%20PPT%20CYCLADE.ppt" TargetMode="External"/><Relationship Id="rId497" Type="http://schemas.openxmlformats.org/officeDocument/2006/relationships/hyperlink" Target="MODE%20OPERATOIRE\MO%20CAPS" TargetMode="External"/><Relationship Id="rId12" Type="http://schemas.openxmlformats.org/officeDocument/2006/relationships/hyperlink" Target="1%20MO%20DETAILLE%20VIDEO\E\E12\E12-1-%20COR-%20MG-REGLAGE%20MECANIQUE%20REGUL%20POINCON%20FILIERE.mp4" TargetMode="External"/><Relationship Id="rId108" Type="http://schemas.openxmlformats.org/officeDocument/2006/relationships/hyperlink" Target="1%20MO%20DETAILLE%20VIDEO\C\C25\C25-0-PPT-MO%20FILMEUSE%20ROBOPACK.pptx" TargetMode="External"/><Relationship Id="rId315" Type="http://schemas.openxmlformats.org/officeDocument/2006/relationships/hyperlink" Target="https://diagextrusion.netlify.app/" TargetMode="External"/><Relationship Id="rId357" Type="http://schemas.openxmlformats.org/officeDocument/2006/relationships/hyperlink" Target="1%20MO%20DETAILLE%20VIDEO\A\RECAP%20MO%20A\A32-00-PPT-%20MONTAGE%20MAIN%20DE%20ROBOT%20ET%20DOIGTS%20DE%20PREHENSION.pptx" TargetMode="External"/><Relationship Id="rId54" Type="http://schemas.openxmlformats.org/officeDocument/2006/relationships/hyperlink" Target="1%20MO%20DETAILLE%20VIDEO\A\A5\A5-2%20-%20VERO%20DOSEUR%20MACGUIRE.mp4" TargetMode="External"/><Relationship Id="rId96" Type="http://schemas.openxmlformats.org/officeDocument/2006/relationships/hyperlink" Target="1%20MO%20DETAILLE%20VIDEO\D\D10\D10-00-PPT%20MANUEL%20DE%20FORMATION.pptx" TargetMode="External"/><Relationship Id="rId161" Type="http://schemas.openxmlformats.org/officeDocument/2006/relationships/hyperlink" Target="1%20MO%20DETAILLE%20VIDEO\A\A27\A27-1-NIKO-HESTA-%20CENTRAGE%20BLOCS%20CANNES.mp4" TargetMode="External"/><Relationship Id="rId217" Type="http://schemas.openxmlformats.org/officeDocument/2006/relationships/hyperlink" Target="1%20MO%20DETAILLE%20VIDEO\A\A14\CHAUFFE%20ET%20TEMPS%20DE%20MOUILLAGE\A14-3-%20FD%20VENTILO%20ON\20260113_103522.mp4" TargetMode="External"/><Relationship Id="rId399" Type="http://schemas.openxmlformats.org/officeDocument/2006/relationships/hyperlink" Target="1%20MO%20DETAILLE%20VIDEO\E\E32\E32-1-MIKAI-MG-DEBIT%20AJUST%20FILIERE.mp4" TargetMode="External"/><Relationship Id="rId259" Type="http://schemas.openxmlformats.org/officeDocument/2006/relationships/hyperlink" Target="1%20MO%20DETAILLE%20VIDEO\A\A31\A31-2-P&amp;A-H-BRANCHEMENT%20AIR%20DECAROTTEUR.mp4" TargetMode="External"/><Relationship Id="rId424" Type="http://schemas.openxmlformats.org/officeDocument/2006/relationships/hyperlink" Target="HESTA\1-%20CAPSULES%20VIDEO%20HESTA%20H4\NICOLAS%20PANIBAL\NETTOYAGE%20ET%20VIDE%20DE%20LIGNE" TargetMode="External"/><Relationship Id="rId466" Type="http://schemas.openxmlformats.org/officeDocument/2006/relationships/hyperlink" Target="1%20MO%20DETAILLE%20VIDEO\D\D8\D8-0-PPT%20MODE%20OPERATOIRE%20COMPLET%20CRUCHON%20H4.pptx" TargetMode="External"/><Relationship Id="rId23" Type="http://schemas.openxmlformats.org/officeDocument/2006/relationships/hyperlink" Target="HESTA\1-%20CAPSULES%20VIDEO%20HESTA%20H4\NICOLAS%20PANIBAL" TargetMode="External"/><Relationship Id="rId119" Type="http://schemas.openxmlformats.org/officeDocument/2006/relationships/hyperlink" Target="1%20MO%20DETAILLE%20VIDEO\B\B13\B13-6-NK-H-%20REGLAGE%20FILIERE%20HESTA.MP4" TargetMode="External"/><Relationship Id="rId270" Type="http://schemas.openxmlformats.org/officeDocument/2006/relationships/hyperlink" Target="1%20MO%20DETAILLE%20VIDEO\E\E25\1E25-STEPH-MG12-MANUEL%20D%20INSTRUCTION.pdf" TargetMode="External"/><Relationship Id="rId326" Type="http://schemas.openxmlformats.org/officeDocument/2006/relationships/hyperlink" Target="1%20MO%20DETAILLE%20VIDEO\A\RECAP%20MO%20A\A03-0-PPT-ARRET%20PRODUCTION%20HESTA.pptx" TargetMode="External"/><Relationship Id="rId65" Type="http://schemas.openxmlformats.org/officeDocument/2006/relationships/hyperlink" Target="https://www.youtube.com/watch?v=oY7hyuMHm68" TargetMode="External"/><Relationship Id="rId130" Type="http://schemas.openxmlformats.org/officeDocument/2006/relationships/hyperlink" Target="TECHNOLOGIE\H2%20TECHNO\DOSEUR%20BLANC" TargetMode="External"/><Relationship Id="rId368" Type="http://schemas.openxmlformats.org/officeDocument/2006/relationships/hyperlink" Target="1%20MO%20DETAILLE%20VIDEO\F\F5\F05-2-NP-J-RECONFIGURATION%20APRES%20SECTIONNEUR%20OFF%202.mp4" TargetMode="External"/><Relationship Id="rId172" Type="http://schemas.openxmlformats.org/officeDocument/2006/relationships/hyperlink" Target="MAGIC\1-%20CAPSULE%20VIDEO%20MAGIC\JEAN%20MICHEL" TargetMode="External"/><Relationship Id="rId228" Type="http://schemas.openxmlformats.org/officeDocument/2006/relationships/hyperlink" Target="1%20MO%20DETAILLE%20VIDEO\A\A29\A29-2-FD-H2-REGLAGE%20MECANIQUE%20APPUI%20CANNES.MP4" TargetMode="External"/><Relationship Id="rId435" Type="http://schemas.openxmlformats.org/officeDocument/2006/relationships/hyperlink" Target="1%20MO%20DETAILLE%20VIDEO\B\RECAP%20MO%20B\B18-00-PPT-%20MO%20FILMEUSE%20ROTOPLAT.pptx" TargetMode="External"/><Relationship Id="rId477" Type="http://schemas.openxmlformats.org/officeDocument/2006/relationships/hyperlink" Target="1%20MO%20DETAILLE%20VIDEO\F\F10\F10-00-%20PPT%20MODE%20OPERATOIRE%20JOMAR%2001%202025%2007.pptx" TargetMode="External"/><Relationship Id="rId281" Type="http://schemas.openxmlformats.org/officeDocument/2006/relationships/hyperlink" Target="1%20MO%20DETAILLE%20VIDEO\B\B17\B17-4-%20JV-%20DB122-4.mp4" TargetMode="External"/><Relationship Id="rId337" Type="http://schemas.openxmlformats.org/officeDocument/2006/relationships/hyperlink" Target="1%20MO%20DETAILLE%20VIDEO\A\RECAP%20MO%20A\A14-0-PTT-MISE%20EN%20MARCHE%20DES%20CHAUFFES.pptx" TargetMode="External"/><Relationship Id="rId34" Type="http://schemas.openxmlformats.org/officeDocument/2006/relationships/hyperlink" Target="HESTA\1-%20CAPSULES%20VIDEO%20HESTA%20H1\PIERRE%20ET%20AURELIE\H1" TargetMode="External"/><Relationship Id="rId76" Type="http://schemas.openxmlformats.org/officeDocument/2006/relationships/hyperlink" Target="1%20MO%20DETAILLE%20VIDEO\E\E15\E15-1-STEPH-MG12-CODE%20D%20ACCES%20CLAVIER.mp4" TargetMode="External"/><Relationship Id="rId141" Type="http://schemas.openxmlformats.org/officeDocument/2006/relationships/hyperlink" Target="https://www.youtube.com/watch?v=Mz9Ei0qRoNg" TargetMode="External"/><Relationship Id="rId379" Type="http://schemas.openxmlformats.org/officeDocument/2006/relationships/hyperlink" Target="1%20MO%20DETAILLE%20VIDEO\G\RECAP%20MO%20G" TargetMode="External"/><Relationship Id="rId7" Type="http://schemas.openxmlformats.org/officeDocument/2006/relationships/hyperlink" Target="1%20MO%20DETAILLE%20VIDEO\B\B15\B15-5-%20COR-H2-%20REGLAGE%20MECANIQUE%20TETE%20FILIERE.mp4" TargetMode="External"/><Relationship Id="rId183" Type="http://schemas.openxmlformats.org/officeDocument/2006/relationships/hyperlink" Target="HESTA\1-%20CAPSULES%20VIDEO%20H9" TargetMode="External"/><Relationship Id="rId239" Type="http://schemas.openxmlformats.org/officeDocument/2006/relationships/hyperlink" Target="1%20MO%20DETAILLE%20VIDEO\D\D15\D15-4-MIKA-H2-%20MISE%20EN%20CHAUFFE.mp4" TargetMode="External"/><Relationship Id="rId390" Type="http://schemas.openxmlformats.org/officeDocument/2006/relationships/hyperlink" Target="1%20MO%20DETAILLE%20VIDEO\D\D16\D16-2-FV-H5-DEMONTAGE%20TETE%20CGT%20ENTRAXE.mp4" TargetMode="External"/><Relationship Id="rId404" Type="http://schemas.openxmlformats.org/officeDocument/2006/relationships/hyperlink" Target="1%20MO%20DETAILLE%20VIDEO\A\A13\A13-2-JV-H9-REMPLACEMENT%20CANNES%20DE%20SOUFFLAGE.mp4" TargetMode="External"/><Relationship Id="rId446" Type="http://schemas.openxmlformats.org/officeDocument/2006/relationships/hyperlink" Target="1%20MO%20DETAILLE%20VIDEO\C\RECAP%20MO%20C\C11-0-%20PTT%20REDUCTION%20AUGMENTATION%20POIDS%20PIECES.pptx" TargetMode="External"/><Relationship Id="rId250" Type="http://schemas.openxmlformats.org/officeDocument/2006/relationships/hyperlink" Target="1%20MO%20DETAILLE%20VIDEO\E\E29\E29-2-NK-MG-CHT%20COLS.MP4" TargetMode="External"/><Relationship Id="rId292" Type="http://schemas.openxmlformats.org/officeDocument/2006/relationships/hyperlink" Target="1%20MO%20DETAILLE%20VIDEO\C\C4\C4-1-%20MIKA-%20H2-%20DESACTIVATION%20CELLULE.mp4" TargetMode="External"/><Relationship Id="rId306" Type="http://schemas.openxmlformats.org/officeDocument/2006/relationships/hyperlink" Target="1%20MO%20DETAILLE%20VIDEO\C\C12\C12-1-FD-DEMARRAGE%20PROD%20SUR%202%20STATIONS.mp4" TargetMode="External"/><Relationship Id="rId488" Type="http://schemas.openxmlformats.org/officeDocument/2006/relationships/hyperlink" Target="MAGIC\1-%20CAPSULE%20VIDEO%20MAGIC\JEROME" TargetMode="External"/><Relationship Id="rId45" Type="http://schemas.openxmlformats.org/officeDocument/2006/relationships/hyperlink" Target="MAGIC\1-%20CAPSULE%20VIDEO%20MAGIC\FABRICE" TargetMode="External"/><Relationship Id="rId87" Type="http://schemas.openxmlformats.org/officeDocument/2006/relationships/hyperlink" Target="https://www.youtube.com/watch?v=yza5r4s1Tow" TargetMode="External"/><Relationship Id="rId110" Type="http://schemas.openxmlformats.org/officeDocument/2006/relationships/hyperlink" Target="1%20MO%20DETAILLE%20VIDEO\A\A5\A5-1%20FD%20CGT%20COULEUR%20PONDERAL.MP4" TargetMode="External"/><Relationship Id="rId348" Type="http://schemas.openxmlformats.org/officeDocument/2006/relationships/hyperlink" Target="1%20MO%20DETAILLE%20VIDEO\A\RECAP%20MO%20A\A23-0-PPT-%20REGLAGES%20MECANIQUES.pptx" TargetMode="External"/><Relationship Id="rId152" Type="http://schemas.openxmlformats.org/officeDocument/2006/relationships/hyperlink" Target="1%20MO%20DETAILLE%20VIDEO\D\D15\D15-1-FD-%20REGLAGE%20MECANIQUE%20FILIERE.mp4" TargetMode="External"/><Relationship Id="rId194" Type="http://schemas.openxmlformats.org/officeDocument/2006/relationships/hyperlink" Target="TECHNOLOGIE\H7%20TECHNO" TargetMode="External"/><Relationship Id="rId208" Type="http://schemas.openxmlformats.org/officeDocument/2006/relationships/hyperlink" Target="1%20MO%20DETAILLE%20VIDEO\B\B17\B17-1-JV-DB122-%20PAGES%20D%20ECRAN" TargetMode="External"/><Relationship Id="rId415" Type="http://schemas.openxmlformats.org/officeDocument/2006/relationships/hyperlink" Target="1%20MO%20DETAILLE%20VIDEO\E\E34\E34-1-FD-MG-SYNCHRO%20VITESSE%20TAPIS%20AVEC%20DP%20200.mp4" TargetMode="External"/><Relationship Id="rId457" Type="http://schemas.openxmlformats.org/officeDocument/2006/relationships/hyperlink" Target="1%20MO%20DETAILLE%20VIDEO\C\C22\C22-0-%20PPT%20DEFAUT%20DE%20SOUFFLAGE.xlsx" TargetMode="External"/><Relationship Id="rId261" Type="http://schemas.openxmlformats.org/officeDocument/2006/relationships/hyperlink" Target="1%20MO%20DETAILLE%20VIDEO\D\D11\D11-5-ABD-H4-MISE%20AU%20POINT.MP4" TargetMode="External"/><Relationship Id="rId499" Type="http://schemas.openxmlformats.org/officeDocument/2006/relationships/hyperlink" Target="LESHAN" TargetMode="External"/><Relationship Id="rId14" Type="http://schemas.openxmlformats.org/officeDocument/2006/relationships/hyperlink" Target="HESTA\1-%20CAPSULES%20VIDEO%20HESTA%20H4\MIKA" TargetMode="External"/><Relationship Id="rId56" Type="http://schemas.openxmlformats.org/officeDocument/2006/relationships/hyperlink" Target="HESTA\1-%20CAPSULES%20VIDEO%20HESTA%20H4\MANU\H4%20MANU%20CHT%20MOULE" TargetMode="External"/><Relationship Id="rId317" Type="http://schemas.openxmlformats.org/officeDocument/2006/relationships/hyperlink" Target="1%20MO%20DETAILLE%20VIDEO\C\C22\C22-1-TECHNO-%20DEFAUTS%205L.MP4" TargetMode="External"/><Relationship Id="rId359" Type="http://schemas.openxmlformats.org/officeDocument/2006/relationships/hyperlink" Target="1%20MO%20DETAILLE%20VIDEO\A\RECAP%20MO%20A\A34-0-PPT-%20DEFLECTEUR%20D%20AIR.pptx" TargetMode="External"/><Relationship Id="rId98" Type="http://schemas.openxmlformats.org/officeDocument/2006/relationships/hyperlink" Target="1%20MO%20DETAILLE%20VIDEO\B\B12\B12-1-ABD-H4-REGLAGE%20HAUTEUR%20CELLULE.mp4" TargetMode="External"/><Relationship Id="rId121" Type="http://schemas.openxmlformats.org/officeDocument/2006/relationships/hyperlink" Target="1%20MO%20DETAILLE%20VIDEO\G\G3\G03-1-NP-LESHAN-VISU%20CYCLE%20EN%20PRODUCTION.mp4" TargetMode="External"/><Relationship Id="rId163" Type="http://schemas.openxmlformats.org/officeDocument/2006/relationships/hyperlink" Target="1%20MO%20DETAILLE%20VIDEO\B\B3\B3-2-ABD-H2-AJUSTEMENT%20EXTRUDEUR,%20TETE%20ET%20CANNES.mp4" TargetMode="External"/><Relationship Id="rId219" Type="http://schemas.openxmlformats.org/officeDocument/2006/relationships/hyperlink" Target="1%20MO%20DETAILLE%20VIDEO\A\A14\CHAUFFE%20ET%20TEMPS%20DE%20MOUILLAGE\A14-5%20-FD-%20PICS%20CHAUFFAGE" TargetMode="External"/><Relationship Id="rId370" Type="http://schemas.openxmlformats.org/officeDocument/2006/relationships/hyperlink" Target="1%20MO%20DETAILLE%20VIDEO\F\F6\F06-2-NP-J-CYCLE%20MACHINE%202.mp4" TargetMode="External"/><Relationship Id="rId426" Type="http://schemas.openxmlformats.org/officeDocument/2006/relationships/hyperlink" Target="1%20MO%20DETAILLE%20VIDEO\B\RECAP%20MO%20B\B11-00-PPT-%20PREREGLAGE%20OUVERTURE%20POINCON%20FILIERE.pptx" TargetMode="External"/><Relationship Id="rId230" Type="http://schemas.openxmlformats.org/officeDocument/2006/relationships/hyperlink" Target="1%20MO%20DETAILLE%20VIDEO\A\A30\A30-4-P&amp;A-%20TETE%20DE%20CENTRAGE%20CANNES.mp4" TargetMode="External"/><Relationship Id="rId468" Type="http://schemas.openxmlformats.org/officeDocument/2006/relationships/hyperlink" Target="1%20MO%20DETAILLE%20VIDEO\D\D10\D10-01-DOCUMENTATION%20HESTA%20PDF.pdf" TargetMode="External"/><Relationship Id="rId25" Type="http://schemas.openxmlformats.org/officeDocument/2006/relationships/hyperlink" Target="1%20MO%20DETAILLE%20VIDEO\A\A20\A20-4-%20NP%20MONTAGE%20MOULE%20HESTA.mp4" TargetMode="External"/><Relationship Id="rId67" Type="http://schemas.openxmlformats.org/officeDocument/2006/relationships/hyperlink" Target="https://www.youtube.com/watch?v=k-J58gKlOWU&amp;list=PLpL9tJRpo7WVrz7Ulb4PAjxrzkre84vQ6&amp;index=7" TargetMode="External"/><Relationship Id="rId272" Type="http://schemas.openxmlformats.org/officeDocument/2006/relationships/hyperlink" Target="1%20MO%20DETAILLE%20VIDEO\B\B12\B12-2-ABD-H4-REGLET%20CELLULE.heic" TargetMode="External"/><Relationship Id="rId328" Type="http://schemas.openxmlformats.org/officeDocument/2006/relationships/hyperlink" Target="1%20MO%20DETAILLE%20VIDEO\A\RECAP%20MO%20A\A05-0-PTT-%20NETTOYAGE%20DOSEUR%20PONDERAL%20CINCINATTI.pptx" TargetMode="External"/><Relationship Id="rId132" Type="http://schemas.openxmlformats.org/officeDocument/2006/relationships/hyperlink" Target="1%20MO%20DETAILLE%20VIDEO\E\E30\E30-1-TECHNO-M13-FILIERE%20PROFILEE.MP4" TargetMode="External"/><Relationship Id="rId174" Type="http://schemas.openxmlformats.org/officeDocument/2006/relationships/hyperlink" Target="1%20MO%20DETAILLE%20VIDEO\E\E6\E6-2%20-%20TOM-MG-%20REGLAGE%20FILIERE.mp4" TargetMode="External"/><Relationship Id="rId381" Type="http://schemas.openxmlformats.org/officeDocument/2006/relationships/hyperlink" Target="8-%20CMP%20CAPS\CQP\7-%20MACHINES\MODES%20OPERATOIRES\MO%20EXCEL\MODE%20OP%20EXCEL.xlsx" TargetMode="External"/><Relationship Id="rId241" Type="http://schemas.openxmlformats.org/officeDocument/2006/relationships/hyperlink" Target="1%20MO%20DETAILLE%20VIDEO\D\D15\D15-5-MIKA-H2-%20CHAUFFE%20ET%20MOUILLAGE.mp4" TargetMode="External"/><Relationship Id="rId437" Type="http://schemas.openxmlformats.org/officeDocument/2006/relationships/hyperlink" Target="1%20MO%20DETAILLE%20VIDEO\B\RECAP%20MO%20B\B19-0-PPT-DP200.pptx" TargetMode="External"/><Relationship Id="rId479" Type="http://schemas.openxmlformats.org/officeDocument/2006/relationships/hyperlink" Target="1%20MO%20DETAILLE%20VIDEO\A" TargetMode="External"/><Relationship Id="rId36" Type="http://schemas.openxmlformats.org/officeDocument/2006/relationships/hyperlink" Target="1%20MO%20DETAILLE%20VIDEO\A\A32\A32-2-%20P&amp;A-H-%20MONTAGE%20DOIGTS%20DE%20PREHENSION.mp4" TargetMode="External"/><Relationship Id="rId283" Type="http://schemas.openxmlformats.org/officeDocument/2006/relationships/hyperlink" Target="1%20MO%20DETAILLE%20VIDEO\B\B17\B17-6%20-JV-DB122-6REGLAGE%20PAPIER" TargetMode="External"/><Relationship Id="rId339" Type="http://schemas.openxmlformats.org/officeDocument/2006/relationships/hyperlink" Target="1%20MO%20DETAILLE%20VIDEO\A\RECAP%20MO%20A\A16-00-PPT-DIMENSIONNEMENT%20POINCONS%20ET%20FILIERES.pptx" TargetMode="External"/><Relationship Id="rId490" Type="http://schemas.openxmlformats.org/officeDocument/2006/relationships/hyperlink" Target="MODE%20OPERATOIRE\MO%20CAPS" TargetMode="External"/><Relationship Id="rId78" Type="http://schemas.openxmlformats.org/officeDocument/2006/relationships/hyperlink" Target="1%20MO%20DETAILLE%20VIDEO\E\E24\E24-1-STEPH-MG12-%20EXTRUDEUSE%20VUE%20DESSUS.mp4" TargetMode="External"/><Relationship Id="rId101" Type="http://schemas.openxmlformats.org/officeDocument/2006/relationships/hyperlink" Target="1%20MO%20DETAILLE%20VIDEO\A\A10\A10-1%20ABD%20DEMONTAGE%20MOULE.mp4" TargetMode="External"/><Relationship Id="rId143" Type="http://schemas.openxmlformats.org/officeDocument/2006/relationships/hyperlink" Target="https://www.youtube.com/watch?v=neFei-CS6W4" TargetMode="External"/><Relationship Id="rId185" Type="http://schemas.openxmlformats.org/officeDocument/2006/relationships/hyperlink" Target="1%20MO%20DETAILLE%20VIDEO\E\E27\E27-1-FD-MG--%20BASCULEMENT%20EXTRUDEUSE.mp4" TargetMode="External"/><Relationship Id="rId350" Type="http://schemas.openxmlformats.org/officeDocument/2006/relationships/hyperlink" Target="1%20MO%20DETAILLE%20VIDEO\A\RECAP%20MO%20A\A25-0-PPT-REGLAGE%20DES%20ENTRAXES%20BLOCS%20DE%20SOUFFLAGE.pptx" TargetMode="External"/><Relationship Id="rId406" Type="http://schemas.openxmlformats.org/officeDocument/2006/relationships/hyperlink" Target="1%20MO%20DETAILLE%20VIDEO\C\C21\C21-4-FD-PICS%20BRANCHEMENT%20DECAROTTEUR" TargetMode="External"/><Relationship Id="rId9" Type="http://schemas.openxmlformats.org/officeDocument/2006/relationships/hyperlink" Target="1%20MO%20DETAILLE%20VIDEO\A\A35\1-%20CORENTIN%20REMONTAGE%20PINCE%20PARAISON.mp4" TargetMode="External"/><Relationship Id="rId210" Type="http://schemas.openxmlformats.org/officeDocument/2006/relationships/hyperlink" Target="1%20MO%20DETAILLE%20VIDEO\A\A4\A4-4%20NP%20VIDE%20DE%20LIGNE.mp4" TargetMode="External"/><Relationship Id="rId392" Type="http://schemas.openxmlformats.org/officeDocument/2006/relationships/hyperlink" Target="1%20MO%20DETAILLE%20VIDEO\D\D13\D13-1-FD-H5-CODE%20HESTA.mp4" TargetMode="External"/><Relationship Id="rId448" Type="http://schemas.openxmlformats.org/officeDocument/2006/relationships/hyperlink" Target="1%20MO%20DETAILLE%20VIDEO\C\RECAP%20MO%20C\C14-0-PPT%20GESTION%20D%20UN%20OF.xlsx" TargetMode="External"/><Relationship Id="rId252" Type="http://schemas.openxmlformats.org/officeDocument/2006/relationships/hyperlink" Target="1%20MO%20DETAILLE%20VIDEO\A\A7\A7-3-NK-H-COMMANDE%20VANNES%20D%20EAU%20A%20L%20ECRAN.MP4" TargetMode="External"/><Relationship Id="rId294" Type="http://schemas.openxmlformats.org/officeDocument/2006/relationships/hyperlink" Target="1%20MO%20DETAILLE%20VIDEO\C\C6\C6-1-%20ABD-H4-%20AJUS%20CELLULE.MP4" TargetMode="External"/><Relationship Id="rId308" Type="http://schemas.openxmlformats.org/officeDocument/2006/relationships/hyperlink" Target="1%20MO%20DETAILLE%20VIDEO\C\C15\POIDS%20PIECES\C15-1-FD-TECHNO-CONSIGNES%20COLORATION" TargetMode="External"/><Relationship Id="rId47" Type="http://schemas.openxmlformats.org/officeDocument/2006/relationships/hyperlink" Target="1%20MO%20DETAILLE%20VIDEO\E\E4\E4-1-FAB-M12-%20CANNES%20DE%20SOUFFLAGE%20MAGIC.mp4" TargetMode="External"/><Relationship Id="rId89" Type="http://schemas.openxmlformats.org/officeDocument/2006/relationships/hyperlink" Target="https://www.youtube.com/watch?v=4hvlGvFQt4o" TargetMode="External"/><Relationship Id="rId112" Type="http://schemas.openxmlformats.org/officeDocument/2006/relationships/hyperlink" Target="MODE%20OPERATOIRE\MO%20CAPS\MODE%20OP%20EXCEL.xlsx" TargetMode="External"/><Relationship Id="rId154" Type="http://schemas.openxmlformats.org/officeDocument/2006/relationships/hyperlink" Target="1%20MO%20DETAILLE%20VIDEO\A\A4\A4-5%20ABD-VIDE%20DE%20LIGNE.mp4" TargetMode="External"/><Relationship Id="rId361" Type="http://schemas.openxmlformats.org/officeDocument/2006/relationships/hyperlink" Target="1%20MO%20DETAILLE%20VIDEO\F\F3\F03-2-NP-J-CHARGEMENT%20PROG%202.mp4" TargetMode="External"/><Relationship Id="rId196" Type="http://schemas.openxmlformats.org/officeDocument/2006/relationships/hyperlink" Target="TECHNOLOGIE\H5%20TECHNO" TargetMode="External"/><Relationship Id="rId417" Type="http://schemas.openxmlformats.org/officeDocument/2006/relationships/hyperlink" Target="1%20MO%20DETAILLE%20VIDEO\C\C28\C28-1-FD-H-PREHENSEUR.mp4" TargetMode="External"/><Relationship Id="rId459" Type="http://schemas.openxmlformats.org/officeDocument/2006/relationships/hyperlink" Target="1%20MO%20DETAILLE%20VIDEO\C\RECAP%20MO%20C\C23-0-PPT-QUALITE-EXEMPLE%20INJ%20TOP%20DEM.xlsx" TargetMode="External"/><Relationship Id="rId16" Type="http://schemas.openxmlformats.org/officeDocument/2006/relationships/hyperlink" Target="1%20MO%20DETAILLE%20VIDEO\D\D17\D17-3-H4-%20MIKA-%20EXPLICATIONS%20PAGES%20D%20ECRAN.mp4" TargetMode="External"/><Relationship Id="rId221" Type="http://schemas.openxmlformats.org/officeDocument/2006/relationships/hyperlink" Target="1%20MO%20DETAILLE%20VIDEO\A\A20\A20-2-%20NK%20PLAQUETTE%20HAUTEUR%20MOULE.mp4" TargetMode="External"/><Relationship Id="rId263" Type="http://schemas.openxmlformats.org/officeDocument/2006/relationships/hyperlink" Target="1%20MO%20DETAILLE%20VIDEO\B\B8\B8-1-%20MIKA-H4-%20POINTS%200%20MOULE.mp4" TargetMode="External"/><Relationship Id="rId319" Type="http://schemas.openxmlformats.org/officeDocument/2006/relationships/hyperlink" Target="1%20MO%20DETAILLE%20VIDEO\C\C22\C22-0-%20PPT%20DEFAUT%20DE%20SOUFFLAGE.xlsx" TargetMode="External"/><Relationship Id="rId470" Type="http://schemas.openxmlformats.org/officeDocument/2006/relationships/hyperlink" Target="1%20MO%20DETAILLE%20VIDEO\E\E25\E25-01-STEPH-MG12-MANUEL%20D%20INSTRUCTION.pdf" TargetMode="External"/><Relationship Id="rId58" Type="http://schemas.openxmlformats.org/officeDocument/2006/relationships/hyperlink" Target="1%20MO%20DETAILLE%20VIDEO\E\E7\E7-3-P&amp;A-MG-%20CENTRAGE%20CANNES.mp4" TargetMode="External"/><Relationship Id="rId123" Type="http://schemas.openxmlformats.org/officeDocument/2006/relationships/hyperlink" Target="1%20MO%20DETAILLE%20VIDEO\G\G5\G05-1-NP-LESHAN-PAGES%20D%20ECRAN%201.mp4" TargetMode="External"/><Relationship Id="rId330" Type="http://schemas.openxmlformats.org/officeDocument/2006/relationships/hyperlink" Target="1%20MO%20DETAILLE%20VIDEO\A\RECAP%20MO%20A\A07-0-PPT-%20DEBRANCHER%20CIRCUITS%20D%20EAU%20MOULES.pptx" TargetMode="External"/><Relationship Id="rId165" Type="http://schemas.openxmlformats.org/officeDocument/2006/relationships/hyperlink" Target="1%20MO%20DETAILLE%20VIDEO\A\A28\A28-1-%20JV%20TECHNO-%20BAGUE%20DE%20COUPE%20ET%20ENCLUME.mp4" TargetMode="External"/><Relationship Id="rId372" Type="http://schemas.openxmlformats.org/officeDocument/2006/relationships/hyperlink" Target="1%20MO%20DETAILLE%20VIDEO\F\F8\ROBOT%20PAGES%20PRISE%20ETIQUETTES.mp4" TargetMode="External"/><Relationship Id="rId428" Type="http://schemas.openxmlformats.org/officeDocument/2006/relationships/hyperlink" Target="1%20MO%20DETAILLE%20VIDEO\B\B10\B10-0-PPT-%20ARRET%20PRODUCTION%20HESTA.pptx" TargetMode="External"/><Relationship Id="rId232" Type="http://schemas.openxmlformats.org/officeDocument/2006/relationships/hyperlink" Target="1%20MO%20DETAILLE%20VIDEO\A\A31\1%20NK%20ET%20PIERRE%20DECAROTTEURS.mp4" TargetMode="External"/><Relationship Id="rId274" Type="http://schemas.openxmlformats.org/officeDocument/2006/relationships/hyperlink" Target="1%20MO%20DETAILLE%20VIDEO\B\B14\B14-4-COR-H2-%20PAGES%20WDR\20251217_170411.heic" TargetMode="External"/><Relationship Id="rId481" Type="http://schemas.openxmlformats.org/officeDocument/2006/relationships/hyperlink" Target="1%20MO%20DETAILLE%20VIDEO\C" TargetMode="External"/><Relationship Id="rId27" Type="http://schemas.openxmlformats.org/officeDocument/2006/relationships/hyperlink" Target="HESTA\1-%20CAPSULES%20VIDEO%20HESTA%20H1\MICKAEL" TargetMode="External"/><Relationship Id="rId69" Type="http://schemas.openxmlformats.org/officeDocument/2006/relationships/hyperlink" Target="https://www.youtube.com/watch?v=BWnB5CoZdGM" TargetMode="External"/><Relationship Id="rId134" Type="http://schemas.openxmlformats.org/officeDocument/2006/relationships/hyperlink" Target="HESTA\1-%20CAPSULES%20VIDEO%20HESTA%20H6\H6%20CYCLE%205%20EMP\20251118_120939.mp4" TargetMode="External"/><Relationship Id="rId80" Type="http://schemas.openxmlformats.org/officeDocument/2006/relationships/hyperlink" Target="1%20MO%20DETAILLE%20VIDEO\E\E20\E20-1-STEPH-MG12-%20REGUL%20VITESSES%20ET%20TEMPERATURES.mp4" TargetMode="External"/><Relationship Id="rId176" Type="http://schemas.openxmlformats.org/officeDocument/2006/relationships/hyperlink" Target="1%20MO%20DETAILLE%20VIDEO\C\C6\C6-2-JV-H4-%20REGLET%20CELLULE%20HESTA.mp4" TargetMode="External"/><Relationship Id="rId341" Type="http://schemas.openxmlformats.org/officeDocument/2006/relationships/hyperlink" Target="1%20MO%20DETAILLE%20VIDEO\A\RECAP%20MO%20A\A18-0-PPT-%20DEMONTAGE%20POINCONS%20ET%20FILIERES.pptx" TargetMode="External"/><Relationship Id="rId383" Type="http://schemas.openxmlformats.org/officeDocument/2006/relationships/hyperlink" Target="8-%20CMP%20CAPS\CQP\7-%20MACHINES\MODES%20OPERATOIRES\MO%20CAPS\NOTES%20NP" TargetMode="External"/><Relationship Id="rId439" Type="http://schemas.openxmlformats.org/officeDocument/2006/relationships/hyperlink" Target="1%20MO%20DETAILLE%20VIDEO\C\RECAP%20MO%20C\C04-0-PP-%20DESACTIVER%20LA%20CELLULE.pptx" TargetMode="External"/><Relationship Id="rId201" Type="http://schemas.openxmlformats.org/officeDocument/2006/relationships/hyperlink" Target="1%20MO%20DETAILLE%20VIDEO\B\B13\B13-1%20JV%20EXPLIC%20ATION%20CENTRAGE%20PARAISON.mp4" TargetMode="External"/><Relationship Id="rId243" Type="http://schemas.openxmlformats.org/officeDocument/2006/relationships/hyperlink" Target="1%20MO%20DETAILLE%20VIDEO\D\D15\D15-8-FD-MIKA-PIERRE-H2-%20POINTS%20ZERO%20FAUTE%20ET%20RESET.mp4" TargetMode="External"/><Relationship Id="rId285" Type="http://schemas.openxmlformats.org/officeDocument/2006/relationships/hyperlink" Target="1%20MO%20DETAILLE%20VIDEO\B\B18\B18-1-%20MIKAI%20FILMEUSE.mp4" TargetMode="External"/><Relationship Id="rId450" Type="http://schemas.openxmlformats.org/officeDocument/2006/relationships/hyperlink" Target="1%20MO%20DETAILLE%20VIDEO\C\RECAP%20MO%20C\C16-00-PTT%20NETTOYAGE%20DOSEUR%20PONDERAL%20CINCINATTI.pptx" TargetMode="External"/><Relationship Id="rId38" Type="http://schemas.openxmlformats.org/officeDocument/2006/relationships/hyperlink" Target="1%20MO%20DETAILLE%20VIDEO\A\A20\A20-1-%20P&amp;A-MONTAGE%20MOULE.mp4" TargetMode="External"/><Relationship Id="rId103" Type="http://schemas.openxmlformats.org/officeDocument/2006/relationships/hyperlink" Target="1%20MO%20DETAILLE%20VIDEO\A\A10\A10-2%20ABD%20%20DEMONTAGE%20MOULE.MP4" TargetMode="External"/><Relationship Id="rId310" Type="http://schemas.openxmlformats.org/officeDocument/2006/relationships/hyperlink" Target="1%20MO%20DETAILLE%20VIDEO\C\C18\C18-1-%20VERO-PER-%20MAGUIRE.mp4" TargetMode="External"/><Relationship Id="rId492" Type="http://schemas.openxmlformats.org/officeDocument/2006/relationships/hyperlink" Target="1%20MO%20DETAILLE%20VIDEO\D" TargetMode="External"/><Relationship Id="rId91" Type="http://schemas.openxmlformats.org/officeDocument/2006/relationships/hyperlink" Target="MODE%20OPERATOIRE\MO%20CAPS\MODE%20OPERATOIR%2060ml%20H4.pptx" TargetMode="External"/><Relationship Id="rId145" Type="http://schemas.openxmlformats.org/officeDocument/2006/relationships/hyperlink" Target="https://www.youtube.com/watch?v=eWegNc-xavs" TargetMode="External"/><Relationship Id="rId187" Type="http://schemas.openxmlformats.org/officeDocument/2006/relationships/hyperlink" Target="1%20MO%20DETAILLE%20VIDEO\D\D18\REINIT%20PORTE.MP4" TargetMode="External"/><Relationship Id="rId352" Type="http://schemas.openxmlformats.org/officeDocument/2006/relationships/hyperlink" Target="1%20MO%20DETAILLE%20VIDEO\A\RECAP%20MO%20A\A27-0-PTT-CENTRAGE%20DES%20CANNES%20DE%20SOUFFLAGE.pptx" TargetMode="External"/><Relationship Id="rId394" Type="http://schemas.openxmlformats.org/officeDocument/2006/relationships/hyperlink" Target="1%20MO%20DETAILLE%20VIDEO\D\D20\D20-1-MIKA-H7-REGLAGE%20MACHINE.MP4" TargetMode="External"/><Relationship Id="rId408" Type="http://schemas.openxmlformats.org/officeDocument/2006/relationships/hyperlink" Target="1%20MO%20DETAILLE%20VIDEO\B\B19\B19-4-FD-PAGE%20ENREGISTREMENT%20PARAMETRES.heic" TargetMode="External"/><Relationship Id="rId212" Type="http://schemas.openxmlformats.org/officeDocument/2006/relationships/hyperlink" Target="1%20MO%20DETAILLE%20VIDEO\A\A4\A4-3%20NP%20VIDE%20DE%20LIGNE%20AV%20MONTAGE.mp4" TargetMode="External"/><Relationship Id="rId254" Type="http://schemas.openxmlformats.org/officeDocument/2006/relationships/hyperlink" Target="MAGIC\1-%20CAPSULE%20VIDEO%20MAGIC\TECHNOLOGIE\MICKAEL\ENCLUME" TargetMode="External"/><Relationship Id="rId49" Type="http://schemas.openxmlformats.org/officeDocument/2006/relationships/hyperlink" Target="1%20MO%20DETAILLE%20VIDEO\E\E28\E28-1-FD-M12-RACCORDS%20EAU%20MOULE%20MAGIC.mp4" TargetMode="External"/><Relationship Id="rId114" Type="http://schemas.openxmlformats.org/officeDocument/2006/relationships/hyperlink" Target="1%20MO%20DETAILLE%20VIDEO\D\D5\D5-1-JV-H-%20DECOMPRESSION%20DES%20CANNES.MP4" TargetMode="External"/><Relationship Id="rId296" Type="http://schemas.openxmlformats.org/officeDocument/2006/relationships/hyperlink" Target="1%20MO%20DETAILLE%20VIDEO\C\C6\C6-4-FD-MG12--%20SYNCHRO%20CELLULE%20ET%20DEPLACEMENT%20TRANSVERSAL%20MOULE.mp4" TargetMode="External"/><Relationship Id="rId461" Type="http://schemas.openxmlformats.org/officeDocument/2006/relationships/hyperlink" Target="1%20MO%20DETAILLE%20VIDEO\C\C25\C25-0-PPT-MO%20FILMEUSE%20ROBOPACK.pptx" TargetMode="External"/><Relationship Id="rId60" Type="http://schemas.openxmlformats.org/officeDocument/2006/relationships/hyperlink" Target="1%20MO%20DETAILLE%20VIDEO\A\A30\A30-6-P&amp;A-H-%20CENTRAGE%20CANNES.mp4" TargetMode="External"/><Relationship Id="rId156" Type="http://schemas.openxmlformats.org/officeDocument/2006/relationships/hyperlink" Target="1%20MO%20DETAILLE%20VIDEO\A\A8\1-%20DEMONTAGE%20DES%20COUTEAUX.mp4" TargetMode="External"/><Relationship Id="rId198" Type="http://schemas.openxmlformats.org/officeDocument/2006/relationships/hyperlink" Target="TECHNOLOGIE\H4%20TECHNO" TargetMode="External"/><Relationship Id="rId321" Type="http://schemas.openxmlformats.org/officeDocument/2006/relationships/hyperlink" Target="https://www.youtube.com/watch?v=JiQq_61XR0M" TargetMode="External"/><Relationship Id="rId363" Type="http://schemas.openxmlformats.org/officeDocument/2006/relationships/hyperlink" Target="1%20MO%20DETAILLE%20VIDEO\F\F4\F04%20-01-PPT%20JOMAR%20PROCEDURE%20D%20ARRET.xlsx" TargetMode="External"/><Relationship Id="rId419" Type="http://schemas.openxmlformats.org/officeDocument/2006/relationships/hyperlink" Target="1%20MO%20DETAILLE%20VIDEO\B\B21\B21-2-FD-H-PINCE%20PARAISON%202.mp4" TargetMode="External"/><Relationship Id="rId223" Type="http://schemas.openxmlformats.org/officeDocument/2006/relationships/hyperlink" Target="1%20MO%20DETAILLE%20VIDEO\A\A22\A22-1%20-%20NK%20DEVETISSEUSE.mp4" TargetMode="External"/><Relationship Id="rId430" Type="http://schemas.openxmlformats.org/officeDocument/2006/relationships/hyperlink" Target="1%20MO%20DETAILLE%20VIDEO\B\RECAP%20MO%20B\B13-0-PPT-%20CENTRAGE%20POINCON%20FILIERE.pptx" TargetMode="External"/><Relationship Id="rId18" Type="http://schemas.openxmlformats.org/officeDocument/2006/relationships/hyperlink" Target="1%20MO%20DETAILLE%20VIDEO\D\D17\D17-5-MIKA-H4-%20POINTS%200%20ET%20DEPART%20CYCLE%202.mp4" TargetMode="External"/><Relationship Id="rId265" Type="http://schemas.openxmlformats.org/officeDocument/2006/relationships/hyperlink" Target="1%20MO%20DETAILLE%20VIDEO\B\B9\B9-1-MIK-H4%20POINTS%200%20CANNES.mp4" TargetMode="External"/><Relationship Id="rId472" Type="http://schemas.openxmlformats.org/officeDocument/2006/relationships/hyperlink" Target="1%20MO%20DETAILLE%20VIDEO\E\E31\E31-00-PPT%20MODE%20OPERATOIR%20MAGIC%20MT12%20a.pptx" TargetMode="External"/><Relationship Id="rId125" Type="http://schemas.openxmlformats.org/officeDocument/2006/relationships/hyperlink" Target="1%20MO%20DETAILLE%20VIDEO\G\G7" TargetMode="External"/><Relationship Id="rId167" Type="http://schemas.openxmlformats.org/officeDocument/2006/relationships/hyperlink" Target="1%20MO%20DETAILLE%20VIDEO\A\A27\A27-01-PPT-CENTRAGE%20DES%20CANNES.pptx" TargetMode="External"/><Relationship Id="rId332" Type="http://schemas.openxmlformats.org/officeDocument/2006/relationships/hyperlink" Target="1%20MO%20DETAILLE%20VIDEO\A\RECAP%20MO%20A\A09-0-PPT-PLAQUES%20PC%20ANTI%20PROJECTION.pptx" TargetMode="External"/><Relationship Id="rId374" Type="http://schemas.openxmlformats.org/officeDocument/2006/relationships/hyperlink" Target="1%20MO%20DETAILLE%20VIDEO\B\RECAP%20MO%20B" TargetMode="External"/><Relationship Id="rId71" Type="http://schemas.openxmlformats.org/officeDocument/2006/relationships/hyperlink" Target="https://www.youtube.com/watch?v=b9awuLInJ7g" TargetMode="External"/><Relationship Id="rId234" Type="http://schemas.openxmlformats.org/officeDocument/2006/relationships/hyperlink" Target="1%20MO%20DETAILLE%20VIDEO\A\A33\A33-1-FD-MG-%20DEM%20CGT%20COULEUR%20MAGIC.mp4" TargetMode="External"/><Relationship Id="rId2" Type="http://schemas.openxmlformats.org/officeDocument/2006/relationships/hyperlink" Target="MAGIC\1-%20CAPSULE%20VIDEO%20MAGIC\CORENTIN" TargetMode="External"/><Relationship Id="rId29" Type="http://schemas.openxmlformats.org/officeDocument/2006/relationships/hyperlink" Target="1%20MO%20DETAILLE%20VIDEO\F\F3\F03-01-NP-J-CHARGEMENT%20PROG%201.mp4" TargetMode="External"/><Relationship Id="rId276" Type="http://schemas.openxmlformats.org/officeDocument/2006/relationships/hyperlink" Target="1%20MO%20DETAILLE%20VIDEO\B\B15\B15-6-COR-H2-REGUL%20TETE.MP4" TargetMode="External"/><Relationship Id="rId441" Type="http://schemas.openxmlformats.org/officeDocument/2006/relationships/hyperlink" Target="1%20MO%20DETAILLE%20VIDEO\C\RECAP%20MO%20C\C05-0-PPT%20ACTIVATION%20DESACTIVATION%20DECOUPE%20ET%20TRANSFERT.pptx" TargetMode="External"/><Relationship Id="rId483" Type="http://schemas.openxmlformats.org/officeDocument/2006/relationships/hyperlink" Target="1%20MO%20DETAILLE%20VIDEO\E" TargetMode="External"/><Relationship Id="rId40" Type="http://schemas.openxmlformats.org/officeDocument/2006/relationships/hyperlink" Target="1%20MO%20DETAILLE%20VIDEO\B\B13\B13-3-P&amp;A-%20H4-%20CENTRAGE%20PARAISON.mp4" TargetMode="External"/><Relationship Id="rId136" Type="http://schemas.openxmlformats.org/officeDocument/2006/relationships/hyperlink" Target="1%20MO%20DETAILLE%20VIDEO\E\E10\E10-1-FD-M-%20COUTEAUX%20ROTATIFS%20DECOUPE%20COLS.MP4" TargetMode="External"/><Relationship Id="rId178" Type="http://schemas.openxmlformats.org/officeDocument/2006/relationships/hyperlink" Target="PERIPHERIQUES" TargetMode="External"/><Relationship Id="rId301" Type="http://schemas.openxmlformats.org/officeDocument/2006/relationships/hyperlink" Target="1%20MO%20DETAILLE%20VIDEO\C\C7\C7-3-MIKA-H-GRAFCET%20CYCLE%202%20STATIONS" TargetMode="External"/><Relationship Id="rId343" Type="http://schemas.openxmlformats.org/officeDocument/2006/relationships/hyperlink" Target="1%20MO%20DETAILLE%20VIDEO\A\RECAP%20MO%20A\A20-00-PTT-%20MONTAGE%20D%20UN%20MOULE.pptx" TargetMode="External"/><Relationship Id="rId82" Type="http://schemas.openxmlformats.org/officeDocument/2006/relationships/hyperlink" Target="1%20MO%20DETAILLE%20VIDEO\E\E19\E19-1-STEPH-MG12-%20CLAVIER%20ET%20BOITE%20A%20BOUTON.mp4" TargetMode="External"/><Relationship Id="rId203" Type="http://schemas.openxmlformats.org/officeDocument/2006/relationships/hyperlink" Target="1%20MO%20DETAILLE%20VIDEO\B\B14\B14-1-%20JV-H-%20WDR.mp4" TargetMode="External"/><Relationship Id="rId385" Type="http://schemas.openxmlformats.org/officeDocument/2006/relationships/hyperlink" Target="LESHAN\PAGES%20D%20ECRANS" TargetMode="External"/><Relationship Id="rId245" Type="http://schemas.openxmlformats.org/officeDocument/2006/relationships/hyperlink" Target="1%20MO%20DETAILLE%20VIDEO\D\D15\D15-11-FD-MIKA-H2-%20ROBOT%20ET%20CONVOYEURS%20OFF.mp4" TargetMode="External"/><Relationship Id="rId287" Type="http://schemas.openxmlformats.org/officeDocument/2006/relationships/hyperlink" Target="1%20MO%20DETAILLE%20VIDEO\B\B19\B19-1-FD-DP%20200%20WORD" TargetMode="External"/><Relationship Id="rId410" Type="http://schemas.openxmlformats.org/officeDocument/2006/relationships/hyperlink" Target="1%20MO%20DETAILLE%20VIDEO\C\C18\C18-4-MIKAI-MAGUIRE.MP4" TargetMode="External"/><Relationship Id="rId452" Type="http://schemas.openxmlformats.org/officeDocument/2006/relationships/hyperlink" Target="1%20MO%20DETAILLE%20VIDEO\C\RECAP%20MO%20C\C17-0-PPT%20RECETTE%20PONDERAL%20CINCINNATI.xlsx" TargetMode="External"/><Relationship Id="rId494" Type="http://schemas.openxmlformats.org/officeDocument/2006/relationships/hyperlink" Target="1%20MO%20DETAILLE%20VIDEO\E" TargetMode="External"/><Relationship Id="rId105" Type="http://schemas.openxmlformats.org/officeDocument/2006/relationships/hyperlink" Target="1%20MO%20DETAILLE%20VIDEO\A\A18\A18-1-%20NK-ABD-DEMONTAGE%20REMONTAGE.mp4" TargetMode="External"/><Relationship Id="rId147" Type="http://schemas.openxmlformats.org/officeDocument/2006/relationships/hyperlink" Target="1%20MO%20DETAILLE%20VIDEO\D\D15\D15-3-MIKA-H2-%20-DEMARRAGE%20MIKAIL%20SUR%20STATION%201.mp4" TargetMode="External"/><Relationship Id="rId312" Type="http://schemas.openxmlformats.org/officeDocument/2006/relationships/hyperlink" Target="1%20MO%20DETAILLE%20VIDEO\C\C18\C18-3-%20VERO-PER-MANUEL%20MAGUIRE" TargetMode="External"/><Relationship Id="rId354" Type="http://schemas.openxmlformats.org/officeDocument/2006/relationships/hyperlink" Target="1%20MO%20DETAILLE%20VIDEO\A\RECAP%20MO%20A\A29-0-PPT-PRE-AJUSTEMENT%20APPUIS%20CANNES.pptx" TargetMode="External"/><Relationship Id="rId51" Type="http://schemas.openxmlformats.org/officeDocument/2006/relationships/hyperlink" Target="1%20MO%20DETAILLE%20VIDEO\A\A20\A20-3-%20FD-%20RACC%20EAU%20MOULE.mp4" TargetMode="External"/><Relationship Id="rId93" Type="http://schemas.openxmlformats.org/officeDocument/2006/relationships/hyperlink" Target="https://www.youtube.com/watch?v=rsQrDuVxbCA" TargetMode="External"/><Relationship Id="rId189" Type="http://schemas.openxmlformats.org/officeDocument/2006/relationships/hyperlink" Target="TECHNOLOGIE\MAGIC%20TECHNO\MAGIC%20VISU%20CYCLE%20X3.mp4" TargetMode="External"/><Relationship Id="rId396" Type="http://schemas.openxmlformats.org/officeDocument/2006/relationships/hyperlink" Target="1%20MO%20DETAILLE%20VIDEO\G\G8\G08-2-NP-LESHAN-DEPART%20PROD%202.mp4" TargetMode="External"/><Relationship Id="rId214" Type="http://schemas.openxmlformats.org/officeDocument/2006/relationships/hyperlink" Target="1%20MO%20DETAILLE%20VIDEO\A\A12\A12-3%20-%20MANU%20DEMONTAGE%20DEVET.mp4" TargetMode="External"/><Relationship Id="rId256" Type="http://schemas.openxmlformats.org/officeDocument/2006/relationships/hyperlink" Target="1%20MO%20DETAILLE%20VIDEO\A\A28\A28-6-MIKA-ENCLUME%203.mp4" TargetMode="External"/><Relationship Id="rId298" Type="http://schemas.openxmlformats.org/officeDocument/2006/relationships/hyperlink" Target="1%20MO%20DETAILLE%20VIDEO\C\C6\C6-6-FD-H-PAGE%20AIR%20ET%20CELLULE" TargetMode="External"/><Relationship Id="rId421" Type="http://schemas.openxmlformats.org/officeDocument/2006/relationships/hyperlink" Target="1%20MO%20DETAILLE%20VIDEO\B\RECAP%20MO%20B\B04-0-%20PPT%20ALIM%20VERIF%20EAU%20ET%20AIR.pptx" TargetMode="External"/><Relationship Id="rId463" Type="http://schemas.openxmlformats.org/officeDocument/2006/relationships/hyperlink" Target="1%20MO%20DETAILLE%20VIDEO\C\RECAP%20MO%20C\C27-00-PTT%20BEST%20PRACTICE%20HESTA.pptx" TargetMode="External"/><Relationship Id="rId116" Type="http://schemas.openxmlformats.org/officeDocument/2006/relationships/hyperlink" Target="1%20MO%20DETAILLE%20VIDEO\B\B15\B15-3-%20ABD-H4-%20REGLAGE%20PARAISON.mp4" TargetMode="External"/><Relationship Id="rId158" Type="http://schemas.openxmlformats.org/officeDocument/2006/relationships/hyperlink" Target="1%20MO%20DETAILLE%20VIDEO\A\A11\A11-1%20ABD-%20DEMONTAGE%20BARRE%20ANTISTATIQUE.mp4" TargetMode="External"/><Relationship Id="rId323" Type="http://schemas.openxmlformats.org/officeDocument/2006/relationships/hyperlink" Target="1%20MO%20DETAILLE%20VIDEO\C\C24\C24-2-PERIF-PHOTO%20BROYEUR" TargetMode="External"/><Relationship Id="rId20" Type="http://schemas.openxmlformats.org/officeDocument/2006/relationships/hyperlink" Target="1%20MO%20DETAILLE%20VIDEO\E\E7\E7-5-THOM-MG-CENTRAGE%20CANNES.mp4" TargetMode="External"/><Relationship Id="rId62" Type="http://schemas.openxmlformats.org/officeDocument/2006/relationships/hyperlink" Target="https://www.youtube.com/watch?v=YWzaZYHXS9s" TargetMode="External"/><Relationship Id="rId365" Type="http://schemas.openxmlformats.org/officeDocument/2006/relationships/hyperlink" Target="1%20MO%20DETAILLE%20VIDEO\F\F4\F04-2-NP-PROCEDURE%20DE%20DEMARRAGE%20JOMAR.mp4" TargetMode="External"/><Relationship Id="rId225" Type="http://schemas.openxmlformats.org/officeDocument/2006/relationships/hyperlink" Target="1%20MO%20DETAILLE%20VIDEO\A\A24\A24-3%20PICS%20BLOCS%20CANNES" TargetMode="External"/><Relationship Id="rId267" Type="http://schemas.openxmlformats.org/officeDocument/2006/relationships/hyperlink" Target="1%20MO%20DETAILLE%20VIDEO\E\E21\E21-1-STEPH-MG12-%20EXPLICTION%20PAGES%20D%20ECRAN.mp4" TargetMode="External"/><Relationship Id="rId432" Type="http://schemas.openxmlformats.org/officeDocument/2006/relationships/hyperlink" Target="1%20MO%20DETAILLE%20VIDEO\B\RECAP%20MO%20B\B16-0-PPT-%20TESTEUSE%20UDK%20351.pptx" TargetMode="External"/><Relationship Id="rId474" Type="http://schemas.openxmlformats.org/officeDocument/2006/relationships/hyperlink" Target="1%20MO%20DETAILLE%20VIDEO\E\E31\E31-01-PPT%20MAGIC%20MT12%20MISE%20EN%20MARCHE%20DU%20LUNDI%20MATIN.xlsx" TargetMode="External"/><Relationship Id="rId127" Type="http://schemas.openxmlformats.org/officeDocument/2006/relationships/hyperlink" Target="TECHNOLOGIE\H2%20TECHNO\CYCLE%20DE%20TEMPS\1%20%20ANALYSE%20DES%20TEMPS.mp4" TargetMode="External"/><Relationship Id="rId10" Type="http://schemas.openxmlformats.org/officeDocument/2006/relationships/hyperlink" Target="1%20MO%20DETAILLE%20VIDEO\B\B16\B16-3-COR-TESTEUSE.mp4" TargetMode="External"/><Relationship Id="rId31" Type="http://schemas.openxmlformats.org/officeDocument/2006/relationships/hyperlink" Target="HESTA\1-%20CAPSULES%20VIDEO%20HESTA%20H1\PIERRE%20ET%20AURELIE" TargetMode="External"/><Relationship Id="rId52" Type="http://schemas.openxmlformats.org/officeDocument/2006/relationships/hyperlink" Target="HESTA\1-%20CAPSULES%20VIDEO%20HESTA%20H4\VERONIQUE" TargetMode="External"/><Relationship Id="rId73" Type="http://schemas.openxmlformats.org/officeDocument/2006/relationships/hyperlink" Target="1%20MO%20DETAILLE%20VIDEO\E\E5\E5-1-JVPROG%20SOUFFLAGE.mp4" TargetMode="External"/><Relationship Id="rId94" Type="http://schemas.openxmlformats.org/officeDocument/2006/relationships/hyperlink" Target="1%20MO%20DETAILLE%20VIDEO\D\D10\D10-01-DOCUMENTATION%20HESTA%20PDF.pdf" TargetMode="External"/><Relationship Id="rId148" Type="http://schemas.openxmlformats.org/officeDocument/2006/relationships/hyperlink" Target="1%20MO%20DETAILLE%20VIDEO\B\B13\B13-5-AURELIE-MG-%20PARAISON%20MAGIC.mp4" TargetMode="External"/><Relationship Id="rId169" Type="http://schemas.openxmlformats.org/officeDocument/2006/relationships/hyperlink" Target="1%20MO%20DETAILLE%20VIDEO\D\D17\D17-1-MIKA-%20H4-%20EXPLICATION%20MACHINE.mp4" TargetMode="External"/><Relationship Id="rId334" Type="http://schemas.openxmlformats.org/officeDocument/2006/relationships/hyperlink" Target="1%20MO%20DETAILLE%20VIDEO\A\RECAP%20MO%20A\A11-0-PPT-%20BARRE%20ANTISTATIQUE.pptx" TargetMode="External"/><Relationship Id="rId355" Type="http://schemas.openxmlformats.org/officeDocument/2006/relationships/hyperlink" Target="1%20MO%20DETAILLE%20VIDEO\A\RECAP%20MO%20A\A30-0-PPT-%20CENTRAGE%20DES%20CANNES%20DE%20SOUFFLAGE%20HESTA.pptx" TargetMode="External"/><Relationship Id="rId376" Type="http://schemas.openxmlformats.org/officeDocument/2006/relationships/hyperlink" Target="1%20MO%20DETAILLE%20VIDEO\D\RECAP%20MO%20D" TargetMode="External"/><Relationship Id="rId397" Type="http://schemas.openxmlformats.org/officeDocument/2006/relationships/hyperlink" Target="1%20MO%20DETAILLE%20VIDEO\D\D6\D6-2-JV-H-VANNE%20DE%20RECYCLAGE.heic" TargetMode="External"/><Relationship Id="rId4" Type="http://schemas.openxmlformats.org/officeDocument/2006/relationships/hyperlink" Target="1%20MO%20DETAILLE%20VIDEO\D\D11\D11-3-COR-H2-%20DEPART%20PRODUCTION.mp4" TargetMode="External"/><Relationship Id="rId180" Type="http://schemas.openxmlformats.org/officeDocument/2006/relationships/hyperlink" Target="1%20MO%20DETAILLE%20VIDEO\C\C27\C27-3-%20COURS%20JV%20ET%20FAB%20POUR%20PIERRE" TargetMode="External"/><Relationship Id="rId215" Type="http://schemas.openxmlformats.org/officeDocument/2006/relationships/hyperlink" Target="1%20MO%20DETAILLE%20VIDEO\A\A14\CHAUFFE%20ET%20TEMPS%20DE%20MOUILLAGE\A14-1-%20FD%20MISE%20EN%20CHAUFFE.mp4" TargetMode="External"/><Relationship Id="rId236" Type="http://schemas.openxmlformats.org/officeDocument/2006/relationships/hyperlink" Target="1%20MO%20DETAILLE%20VIDEO\D\D11\D11-4-%20COR-H2-%20DEPART%20CYCLE.mp4" TargetMode="External"/><Relationship Id="rId257" Type="http://schemas.openxmlformats.org/officeDocument/2006/relationships/hyperlink" Target="1%20MO%20DETAILLE%20VIDEO\C\C22\C22-2-TECHNO-PICS%20DEFAUTS" TargetMode="External"/><Relationship Id="rId278" Type="http://schemas.openxmlformats.org/officeDocument/2006/relationships/hyperlink" Target="1%20MO%20DETAILLE%20VIDEO\B\B16\B16-5-FAB-CONVOY%205L-1.mp4" TargetMode="External"/><Relationship Id="rId401" Type="http://schemas.openxmlformats.org/officeDocument/2006/relationships/hyperlink" Target="1%20MO%20DETAILLE%20VIDEO\C\C21\C21-3-MIKAI-H-BRANCHEMENT%20AIR%20DECAROTTEUR.MP4" TargetMode="External"/><Relationship Id="rId422" Type="http://schemas.openxmlformats.org/officeDocument/2006/relationships/hyperlink" Target="1%20MO%20DETAILLE%20VIDEO\B\RECAP%20MO%20B\B05-0-%20PPT%20OUVERTURE%20TREMIE%20EXTRUDEUSE%20HESTA.pptx" TargetMode="External"/><Relationship Id="rId443" Type="http://schemas.openxmlformats.org/officeDocument/2006/relationships/hyperlink" Target="1%20MO%20DETAILLE%20VIDEO\C\RECAP%20MO%20C\C07-0-PPT%20GANT%20EXTRUDEUSE.pptx" TargetMode="External"/><Relationship Id="rId464" Type="http://schemas.openxmlformats.org/officeDocument/2006/relationships/hyperlink" Target="1%20MO%20DETAILLE%20VIDEO\C\RECAP%20MO%20C\C27-01-%20PPT%20HESTA%20MISE%20EN%20ROUTE%20DU%20LUNDI%20MATIN.xlsx" TargetMode="External"/><Relationship Id="rId303" Type="http://schemas.openxmlformats.org/officeDocument/2006/relationships/hyperlink" Target="1%20MO%20DETAILLE%20VIDEO\C\C9\C9-1-FD-H-%20CENTRAGE%20MECANIQUE%20EXTRUDEUSE%20ET%20TETE.mp4" TargetMode="External"/><Relationship Id="rId485" Type="http://schemas.openxmlformats.org/officeDocument/2006/relationships/hyperlink" Target="1%20MO%20DETAILLE%20VIDEO\G" TargetMode="External"/><Relationship Id="rId42" Type="http://schemas.openxmlformats.org/officeDocument/2006/relationships/hyperlink" Target="1%20MO%20DETAILLE%20VIDEO\A\A15\A15-4-P&amp;A-H1-DEMONTAGE%20DECAROTTEUR.mp4" TargetMode="External"/><Relationship Id="rId84" Type="http://schemas.openxmlformats.org/officeDocument/2006/relationships/hyperlink" Target="1%20MO%20DETAILLE%20VIDEO\E\E26\E26-1-STEPH-MG12-FORMATION%20MAGIC.mp4" TargetMode="External"/><Relationship Id="rId138" Type="http://schemas.openxmlformats.org/officeDocument/2006/relationships/hyperlink" Target="https://www.youtube.com/watch?v=1yzld7I6aT8" TargetMode="External"/><Relationship Id="rId345" Type="http://schemas.openxmlformats.org/officeDocument/2006/relationships/hyperlink" Target="1%20MO%20DETAILLE%20VIDEO\A\RECAP%20MO%20A\A21-00-%20PPT%20CHARGEMENT%20ENREGISTREMENT%20D%20UN%20PROGRAMME.pptx" TargetMode="External"/><Relationship Id="rId387" Type="http://schemas.openxmlformats.org/officeDocument/2006/relationships/hyperlink" Target="1%20MO%20DETAILLE%20VIDEO\G\G5\G05-3-NP-LESHAN-PAGES%20D%20ECRAN%203.MP4" TargetMode="External"/><Relationship Id="rId191" Type="http://schemas.openxmlformats.org/officeDocument/2006/relationships/hyperlink" Target="1%20MO%20DETAILLE%20VIDEO\C\C11\C11-3-MIKA-H3-CORRECTION%20POIDS.mp4" TargetMode="External"/><Relationship Id="rId205" Type="http://schemas.openxmlformats.org/officeDocument/2006/relationships/hyperlink" Target="1%20MO%20DETAILLE%20VIDEO\C\C10\C10-2-JV-TECHNO-%20AIR%20SOUFF-%20PROG.mp4" TargetMode="External"/><Relationship Id="rId247" Type="http://schemas.openxmlformats.org/officeDocument/2006/relationships/hyperlink" Target="1%20MO%20DETAILLE%20VIDEO\D\D15\D15-12-FD&amp;MIKA-H2-FAB%20SUR%202%20STATIONS.mp4" TargetMode="External"/><Relationship Id="rId412" Type="http://schemas.openxmlformats.org/officeDocument/2006/relationships/hyperlink" Target="1%20MO%20DETAILLE%20VIDEO\B\B7\B7-1-QUALITE-NOMENCLATURE.heic" TargetMode="External"/><Relationship Id="rId107" Type="http://schemas.openxmlformats.org/officeDocument/2006/relationships/hyperlink" Target="1%20MO%20DETAILLE%20VIDEO\A\A24\1-%20FAB%20BLOC%20CANNES%20GRIPPE.mp4" TargetMode="External"/><Relationship Id="rId289" Type="http://schemas.openxmlformats.org/officeDocument/2006/relationships/hyperlink" Target="1%20MO%20DETAILLE%20VIDEO\B\B20\B20-1-DOCS%20AU%20POSTE%20DE%20TRAVAIL" TargetMode="External"/><Relationship Id="rId454" Type="http://schemas.openxmlformats.org/officeDocument/2006/relationships/hyperlink" Target="1%20MO%20DETAILLE%20VIDEO\C\RECAP%20MO%20C\C19-0-PPT%20RELEVE%20DES%20TEMPS%20D%20ARRETS.xlsx" TargetMode="External"/><Relationship Id="rId496" Type="http://schemas.openxmlformats.org/officeDocument/2006/relationships/hyperlink" Target="1%20MO%20DETAILLE%20VIDEO\G" TargetMode="External"/><Relationship Id="rId11" Type="http://schemas.openxmlformats.org/officeDocument/2006/relationships/hyperlink" Target="1%20MO%20DETAILLE%20VIDEO\E\E7\6%20CORENTIN%20MAGIC%20CENTRAGE%20CANNES.mp4" TargetMode="External"/><Relationship Id="rId53" Type="http://schemas.openxmlformats.org/officeDocument/2006/relationships/hyperlink" Target="1%20MO%20DETAILLE%20VIDEO\B\B16\B16-2%20-%20VERO%20TESTEUSE.mp4" TargetMode="External"/><Relationship Id="rId149" Type="http://schemas.openxmlformats.org/officeDocument/2006/relationships/hyperlink" Target="TECHNOLOGIE\H2%20TECHNO" TargetMode="External"/><Relationship Id="rId314" Type="http://schemas.openxmlformats.org/officeDocument/2006/relationships/hyperlink" Target="1%20MO%20DETAILLE%20VIDEO\C\C21\C21-1-JV-TECHNO-%20CYCLE%20IO%20ROBOT.mp4" TargetMode="External"/><Relationship Id="rId356" Type="http://schemas.openxmlformats.org/officeDocument/2006/relationships/hyperlink" Target="1%20MO%20DETAILLE%20VIDEO\A\RECAP%20MO%20A\A31-0-PPT-%20MONTAGE%20DES%20DECAROTTEURS.pptx" TargetMode="External"/><Relationship Id="rId398" Type="http://schemas.openxmlformats.org/officeDocument/2006/relationships/hyperlink" Target="1%20MO%20DETAILLE%20VIDEO\D\D16\D16-5-JV-H5-DEMONTAGE%20TETE.mp4" TargetMode="External"/><Relationship Id="rId95" Type="http://schemas.openxmlformats.org/officeDocument/2006/relationships/hyperlink" Target="HESTA\1-%20CAPSULES%20VIDEO%20HESTA%20H4\ABDULLAH\ABDULLAH%20HESTA%204%201410\1-DEMONTAGE%20MOULE" TargetMode="External"/><Relationship Id="rId160" Type="http://schemas.openxmlformats.org/officeDocument/2006/relationships/hyperlink" Target="1%20MO%20DETAILLE%20VIDEO\A\A15\A15-1%20ABD-%20MASQUES%20DECAROTTAGE.mp4" TargetMode="External"/><Relationship Id="rId216" Type="http://schemas.openxmlformats.org/officeDocument/2006/relationships/hyperlink" Target="1%20MO%20DETAILLE%20VIDEO\A\A14\CHAUFFE%20ET%20TEMPS%20DE%20MOUILLAGE\A14-2%20-FD-%20CHAUFFE%20ET%20MOUILLAGE.mp4" TargetMode="External"/><Relationship Id="rId423" Type="http://schemas.openxmlformats.org/officeDocument/2006/relationships/hyperlink" Target="1%20MO%20DETAILLE%20VIDEO\B\RECAP%20MO%20B\B06-0-%20PPT%20DEMARRAGE%20DE%20LA%20VIS%20D%20EXTRUDEUSE.pptx" TargetMode="External"/><Relationship Id="rId258" Type="http://schemas.openxmlformats.org/officeDocument/2006/relationships/hyperlink" Target="1%20MO%20DETAILLE%20VIDEO\C\C22\C22-1-TECHNO-%20DEFAUTS%205L.MP4" TargetMode="External"/><Relationship Id="rId465" Type="http://schemas.openxmlformats.org/officeDocument/2006/relationships/hyperlink" Target="1%20MO%20DETAILLE%20VIDEO\D\RECAP%20MO%20D\D07-%20PTT%20BEST%20PRACTICE.pptx" TargetMode="External"/><Relationship Id="rId22" Type="http://schemas.openxmlformats.org/officeDocument/2006/relationships/hyperlink" Target="1%20MO%20DETAILLE%20VIDEO\D\D11\D11-1-%20FD-H7-LANCEMENT%20EN%20CYCLE.mp4" TargetMode="External"/><Relationship Id="rId64" Type="http://schemas.openxmlformats.org/officeDocument/2006/relationships/hyperlink" Target="https://www.youtube.com/watch?v=2OCn8lZbRxU&amp;t=4s" TargetMode="External"/><Relationship Id="rId118" Type="http://schemas.openxmlformats.org/officeDocument/2006/relationships/hyperlink" Target="1%20MO%20DETAILLE%20VIDEO\A\A12\A12-2%20NK%20DEMONTAGE%20DEVET.mp4" TargetMode="External"/><Relationship Id="rId325" Type="http://schemas.openxmlformats.org/officeDocument/2006/relationships/hyperlink" Target="1%20MO%20DETAILLE%20VIDEO\C\C26\C26-2-FD-TECHNO-PICS%20MOULE%20ET%20ACCESSOIRES" TargetMode="External"/><Relationship Id="rId367" Type="http://schemas.openxmlformats.org/officeDocument/2006/relationships/hyperlink" Target="1%20MO%20DETAILLE%20VIDEO\F\F5\F05-1-NP-J-RECONFIGURATION%20APRES%20SECTIONNEUR%20OFF%201.mp4" TargetMode="External"/><Relationship Id="rId171" Type="http://schemas.openxmlformats.org/officeDocument/2006/relationships/hyperlink" Target="1%20MO%20DETAILLE%20VIDEO\E\E8\E8-1-FD-MG-%20REGLAGE%20MECANIQUE%20MAGIC.mp4" TargetMode="External"/><Relationship Id="rId227" Type="http://schemas.openxmlformats.org/officeDocument/2006/relationships/hyperlink" Target="1%20MO%20DETAILLE%20VIDEO\A\A29\A29-1%20-P&amp;A-H2-%20CENTRAGE%20CANNES%20DE%20SOUFFLAGE.mp4" TargetMode="External"/><Relationship Id="rId269" Type="http://schemas.openxmlformats.org/officeDocument/2006/relationships/hyperlink" Target="1%20MO%20DETAILLE%20VIDEO\E\E23\E23-1%20-STEPH-MG12-REFROIDISSEMENT%20DU%20GOULOT.mp4" TargetMode="External"/><Relationship Id="rId434" Type="http://schemas.openxmlformats.org/officeDocument/2006/relationships/hyperlink" Target="1%20MO%20DETAILLE%20VIDEO\B\RECAP%20MO%20B\B17-0-PPT-%20DB122%20HOUSEUSE.pptx" TargetMode="External"/><Relationship Id="rId476" Type="http://schemas.openxmlformats.org/officeDocument/2006/relationships/hyperlink" Target="1%20MO%20DETAILLE%20VIDEO\F\F4\F04%20-01-PPT%20JOMAR%20PROCEDURE%20D%20ARRET.xlsx" TargetMode="External"/><Relationship Id="rId33" Type="http://schemas.openxmlformats.org/officeDocument/2006/relationships/hyperlink" Target="1%20MO%20DETAILLE%20VIDEO\A\A30\A30-3-P&amp;A%20HS-%20DISPOSITIF%20CENTRAGE%20DES%20CANNES.mp4" TargetMode="External"/><Relationship Id="rId129" Type="http://schemas.openxmlformats.org/officeDocument/2006/relationships/hyperlink" Target="TECHNOLOGIE\H2%20TECHNO\REGLAGE" TargetMode="External"/><Relationship Id="rId280" Type="http://schemas.openxmlformats.org/officeDocument/2006/relationships/hyperlink" Target="1%20MO%20DETAILLE%20VIDEO\B\B17\B17-3%20-JV%20-DB122-3.mp4" TargetMode="External"/><Relationship Id="rId336" Type="http://schemas.openxmlformats.org/officeDocument/2006/relationships/hyperlink" Target="1%20MO%20DETAILLE%20VIDEO\A\RECAP%20MO%20A\A13-0-PPT-%20DEMONTAGE%20DES%20EMBOUTS%20ET%20CANNES%20DE%20SOUFFLAGE.pptx" TargetMode="External"/><Relationship Id="rId501" Type="http://schemas.openxmlformats.org/officeDocument/2006/relationships/drawing" Target="../drawings/drawing2.xml"/><Relationship Id="rId75" Type="http://schemas.openxmlformats.org/officeDocument/2006/relationships/hyperlink" Target="1%20MO%20DETAILLE%20VIDEO\E\E14\E14-1-STEPH-MG12-CELLULE%20DETECTION%20FEU.mp4" TargetMode="External"/><Relationship Id="rId140" Type="http://schemas.openxmlformats.org/officeDocument/2006/relationships/hyperlink" Target="https://www.youtube.com/watch?v=_oCbCKgq3h0" TargetMode="External"/><Relationship Id="rId182" Type="http://schemas.openxmlformats.org/officeDocument/2006/relationships/hyperlink" Target="HESTA\1-%20CAPSULE%20VIDEO%20HESTA%20H2" TargetMode="External"/><Relationship Id="rId378" Type="http://schemas.openxmlformats.org/officeDocument/2006/relationships/hyperlink" Target="1%20MO%20DETAILLE%20VIDEO\F\RECAP%20MO%20F" TargetMode="External"/><Relationship Id="rId403" Type="http://schemas.openxmlformats.org/officeDocument/2006/relationships/hyperlink" Target="1%20MO%20DETAILLE%20VIDEO\C\C10\C10-6-MIKAI-H-VISU%20AIR%20SOUFFLAGE.mp4" TargetMode="External"/><Relationship Id="rId6" Type="http://schemas.openxmlformats.org/officeDocument/2006/relationships/hyperlink" Target="1%20MO%20DETAILLE%20VIDEO\A\A32\A32-3-COR-%20H2%20CENTRAGE%20PREHENSEUR.mp4" TargetMode="External"/><Relationship Id="rId238" Type="http://schemas.openxmlformats.org/officeDocument/2006/relationships/hyperlink" Target="1%20MO%20DETAILLE%20VIDEO\B\B11\B11-2-AUR-%20FD-AUR-MG-%20PB%20CENTR%20FILIERE%20MAGIC.mp4" TargetMode="External"/><Relationship Id="rId445" Type="http://schemas.openxmlformats.org/officeDocument/2006/relationships/hyperlink" Target="1%20MO%20DETAILLE%20VIDEO\C\RECAP%20MO%20C\C10-0-%20PTT%20AIR%20PROGRAMME%20AIR%20CONTINU.pptx" TargetMode="External"/><Relationship Id="rId487" Type="http://schemas.openxmlformats.org/officeDocument/2006/relationships/hyperlink" Target="HESTA\1-%20CAPSULES%20VIDEO%20HESTA%20H1\JEROME" TargetMode="External"/><Relationship Id="rId291" Type="http://schemas.openxmlformats.org/officeDocument/2006/relationships/hyperlink" Target="1%20MO%20DETAILLE%20VIDEO\C\C3\C3-2-FD-MODIF%20VITESSE%20VIS%20ET%20DESAC%20CELLULE.mp4" TargetMode="External"/><Relationship Id="rId305" Type="http://schemas.openxmlformats.org/officeDocument/2006/relationships/hyperlink" Target="1%20MO%20DETAILLE%20VIDEO\C\C11\C11-2-FD-H2-AJUST%20POIDS%20PIECES.mp4" TargetMode="External"/><Relationship Id="rId347" Type="http://schemas.openxmlformats.org/officeDocument/2006/relationships/hyperlink" Target="1%20MO%20DETAILLE%20VIDEO\A\RECAP%20MO%20A\A22-0-PPT-DEVETISSAGE.pptx" TargetMode="External"/><Relationship Id="rId44" Type="http://schemas.openxmlformats.org/officeDocument/2006/relationships/hyperlink" Target="1%20MO%20DETAILLE%20VIDEO\D\D3\D03-1-%20FD-%20H4-EXPLICATION%20MACHINE.mp4" TargetMode="External"/><Relationship Id="rId86" Type="http://schemas.openxmlformats.org/officeDocument/2006/relationships/hyperlink" Target="1%20MO%20DETAILLE%20VIDEO\A\A30\A30-7-THOMAS%20H-REGLAGE%20CANNES%20F.mp4" TargetMode="External"/><Relationship Id="rId151" Type="http://schemas.openxmlformats.org/officeDocument/2006/relationships/hyperlink" Target="1%20MO%20DETAILLE%20VIDEO\D\D15\D15-2-FD-H2-%20DEPART%20PROD.PARAISON%20ET%20APPUI%20CANNES%20DECOUPE%20GOULT.mp4" TargetMode="External"/><Relationship Id="rId389" Type="http://schemas.openxmlformats.org/officeDocument/2006/relationships/hyperlink" Target="1%20MO%20DETAILLE%20VIDEO\D\D16\D16-1-FD-H5-DEMONTAGE%20TETE%20ENTRAXE.mp4" TargetMode="External"/><Relationship Id="rId193" Type="http://schemas.openxmlformats.org/officeDocument/2006/relationships/hyperlink" Target="1%20MO%20DETAILLE%20VIDEO\G\G8\G08-1-NP-LESHAN-DEPART%20PROD.MP4" TargetMode="External"/><Relationship Id="rId207" Type="http://schemas.openxmlformats.org/officeDocument/2006/relationships/hyperlink" Target="1%20MO%20DETAILLE%20VIDEO\B\B15\B15-2-%20JV%20-H4-REGLAGE%20PARAISON%202.MP4" TargetMode="External"/><Relationship Id="rId249" Type="http://schemas.openxmlformats.org/officeDocument/2006/relationships/hyperlink" Target="1%20MO%20DETAILLE%20VIDEO\E\E4\E4-2-FAB-M12-PICS%20CANNES%20DE%20SOUFFLAGE" TargetMode="External"/><Relationship Id="rId414" Type="http://schemas.openxmlformats.org/officeDocument/2006/relationships/hyperlink" Target="1%20MO%20DETAILLE%20VIDEO\B\B21\B21-1-FD-H-PINCE%20PARAISON.mp4" TargetMode="External"/><Relationship Id="rId456" Type="http://schemas.openxmlformats.org/officeDocument/2006/relationships/hyperlink" Target="1%20MO%20DETAILLE%20VIDEO\C\RECAP%20MO%20C\C21-0-%20PPT%20MISE%20EN%20MARCHE%20DU%20DECAROTTEUR.pptx" TargetMode="External"/><Relationship Id="rId498" Type="http://schemas.openxmlformats.org/officeDocument/2006/relationships/hyperlink" Target="TECHNOLOGIE\MAGIC%20TECHNO" TargetMode="External"/><Relationship Id="rId13" Type="http://schemas.openxmlformats.org/officeDocument/2006/relationships/hyperlink" Target="1%20MO%20DETAILLE%20VIDEO\E\E12\E12-2-COR-%20MG%20REGLAGE%20WDR.mp4" TargetMode="External"/><Relationship Id="rId109" Type="http://schemas.openxmlformats.org/officeDocument/2006/relationships/hyperlink" Target="1%20MO%20DETAILLE%20VIDEO\E\E11\E11-1-PASCAL&amp;AURELIE%20-MG-POINT%200%20CANNES.MP4" TargetMode="External"/><Relationship Id="rId260" Type="http://schemas.openxmlformats.org/officeDocument/2006/relationships/hyperlink" Target="1%20MO%20DETAILLE%20VIDEO\A\A31\A31-3-P&amp;A-H-AIR%20DECAROTTEUR.mp4" TargetMode="External"/><Relationship Id="rId316" Type="http://schemas.openxmlformats.org/officeDocument/2006/relationships/hyperlink" Target="1%20MO%20DETAILLE%20VIDEO\C\C22\C22-0-%20PPT%20DEFAUT%20DE%20SOUFFLAGE.xlsx" TargetMode="External"/><Relationship Id="rId55" Type="http://schemas.openxmlformats.org/officeDocument/2006/relationships/hyperlink" Target="1%20MO%20DETAILLE%20VIDEO\A\A28\A28-2-%20ANTONY%20BAGUE%20DE%20COUPE.mp4" TargetMode="External"/><Relationship Id="rId97" Type="http://schemas.openxmlformats.org/officeDocument/2006/relationships/hyperlink" Target="1%20MO%20DETAILLE%20VIDEO\B\B17\B17-2%20-JV-DB122-2.mp4" TargetMode="External"/><Relationship Id="rId120" Type="http://schemas.openxmlformats.org/officeDocument/2006/relationships/hyperlink" Target="1%20MO%20DETAILLE%20VIDEO\C\C27\C27-2-JV-H-%20BEST%20PRACTICES%20DEMARRAGE.mp4" TargetMode="External"/><Relationship Id="rId358" Type="http://schemas.openxmlformats.org/officeDocument/2006/relationships/hyperlink" Target="1%20MO%20DETAILLE%20VIDEO\A\RECAP%20MO%20A\A32-01-PPT-%20CENTRAGE%20DES%20DOIGTS%20DE%20PREHENSION.pptx" TargetMode="External"/><Relationship Id="rId162" Type="http://schemas.openxmlformats.org/officeDocument/2006/relationships/hyperlink" Target="HESTA\1-%20CAPSULES%20VIDEO%20HESTA%20H4\NIKO" TargetMode="External"/><Relationship Id="rId218" Type="http://schemas.openxmlformats.org/officeDocument/2006/relationships/hyperlink" Target="1%20MO%20DETAILLE%20VIDEO\A\A14\CHAUFFE%20ET%20TEMPS%20DE%20MOUILLAGE\A14-4%20FD-%20CHAUFFAGE%20ON\20260113_105037.mp4" TargetMode="External"/><Relationship Id="rId425" Type="http://schemas.openxmlformats.org/officeDocument/2006/relationships/hyperlink" Target="1%20MO%20DETAILLE%20VIDEO\B\RECAP%20MO%20B\B09-0-PPT%20POINTS%20ZERO%20MANDRINS%20DE%20SOUFFLAGE.pptx" TargetMode="External"/><Relationship Id="rId467" Type="http://schemas.openxmlformats.org/officeDocument/2006/relationships/hyperlink" Target="1%20MO%20DETAILLE%20VIDEO\D\D10\D10-00-PPT%20MANUEL%20DE%20FORMATION.pptx" TargetMode="External"/><Relationship Id="rId271" Type="http://schemas.openxmlformats.org/officeDocument/2006/relationships/hyperlink" Target="1%20MO%20DETAILLE%20VIDEO\E\E9\E9-1-FD-MG12-ANGLE%20DE%20DECAROTTAGE%20SUR%20MASQUE.mp4" TargetMode="External"/><Relationship Id="rId24" Type="http://schemas.openxmlformats.org/officeDocument/2006/relationships/hyperlink" Target="1%20MO%20DETAILLE%20VIDEO\A\A10\A10-3-%20NP%20DEMONTAGE%20MOULE.mp4" TargetMode="External"/><Relationship Id="rId66" Type="http://schemas.openxmlformats.org/officeDocument/2006/relationships/hyperlink" Target="https://www.youtube.com/watch?v=RDV6NXQ_7Rk&amp;list=PLpL9tJRpo7WVrz7Ulb4PAjxrzkre84vQ6&amp;index=6" TargetMode="External"/><Relationship Id="rId131" Type="http://schemas.openxmlformats.org/officeDocument/2006/relationships/hyperlink" Target="TECHNOLOGIE\H2%20TECHNO\DECOMPRESSION%20CANNES" TargetMode="External"/><Relationship Id="rId327" Type="http://schemas.openxmlformats.org/officeDocument/2006/relationships/hyperlink" Target="1%20MO%20DETAILLE%20VIDEO\A\RECAP%20MO%20A\A04-0-PPT-VIDE%20DE%20LIGNE.pptx" TargetMode="External"/><Relationship Id="rId369" Type="http://schemas.openxmlformats.org/officeDocument/2006/relationships/hyperlink" Target="1%20MO%20DETAILLE%20VIDEO\F\F6\F06-1-NP-J-CYCLE%20MACHINE%201.mp4" TargetMode="External"/><Relationship Id="rId173" Type="http://schemas.openxmlformats.org/officeDocument/2006/relationships/hyperlink" Target="MAGIC\1-%20CAPSULE%20VIDEO%20MAGIC\STEFANO" TargetMode="External"/><Relationship Id="rId229" Type="http://schemas.openxmlformats.org/officeDocument/2006/relationships/hyperlink" Target="1%20MO%20DETAILLE%20VIDEO\A\A30\A30-1-NP%20-HT-%20CENTRAGE%20CANNES.mp4" TargetMode="External"/><Relationship Id="rId380" Type="http://schemas.openxmlformats.org/officeDocument/2006/relationships/hyperlink" Target="1%20MO%20DETAILLE%20VIDEO\F\F9\F09-1-NP-FG-VALIDATION%20MO%20JOMAR.mp4" TargetMode="External"/><Relationship Id="rId436" Type="http://schemas.openxmlformats.org/officeDocument/2006/relationships/hyperlink" Target="1%20MO%20DETAILLE%20VIDEO\B\RECAP%20MO%20B\B18-01-PPT-%20FILMEUSE%20ROTOPLAT%20TP%20507%20ROBOPAC.pptx" TargetMode="External"/><Relationship Id="rId240" Type="http://schemas.openxmlformats.org/officeDocument/2006/relationships/hyperlink" Target="1%20MO%20DETAILLE%20VIDEO\D\D15\D15-6-MIKA-H2-REGLAGE%20PARAISON.mp4" TargetMode="External"/><Relationship Id="rId478" Type="http://schemas.openxmlformats.org/officeDocument/2006/relationships/hyperlink" Target="1%20MO%20DETAILLE%20VIDEO\F\F10\F10%20-01-PPT%20JOMAR%20PROCEDURE%20D%20ARRET.xlsx" TargetMode="External"/><Relationship Id="rId35" Type="http://schemas.openxmlformats.org/officeDocument/2006/relationships/hyperlink" Target="1%20MO%20DETAILLE%20VIDEO\A\A32\A32-4-P&amp;A-DOIGTS%20DE%20PREHENSION.mp4" TargetMode="External"/><Relationship Id="rId77" Type="http://schemas.openxmlformats.org/officeDocument/2006/relationships/hyperlink" Target="1%20MO%20DETAILLE%20VIDEO\E\E16\E16-1-STEPH-MG12-%20USB%20RECCORD.mp4" TargetMode="External"/><Relationship Id="rId100" Type="http://schemas.openxmlformats.org/officeDocument/2006/relationships/hyperlink" Target="1%20MO%20DETAILLE%20VIDEO\A\A13\A13-1%20-%20ABD%20DEMONTAGE%20DES%20CANNES%20DE%20SOUFFLAGE.mp4" TargetMode="External"/><Relationship Id="rId282" Type="http://schemas.openxmlformats.org/officeDocument/2006/relationships/hyperlink" Target="1%20MO%20DETAILLE%20VIDEO\B\B17\B17-5%20-JV-DB122-MO%20WORD" TargetMode="External"/><Relationship Id="rId338" Type="http://schemas.openxmlformats.org/officeDocument/2006/relationships/hyperlink" Target="1%20MO%20DETAILLE%20VIDEO\A\RECAP%20MO%20A\A15-0-PPT-%20MONTAGE%20DEMONTAGE%20MASQUES%20DECAROTTEURS.pptx" TargetMode="External"/><Relationship Id="rId8" Type="http://schemas.openxmlformats.org/officeDocument/2006/relationships/hyperlink" Target="1%20MO%20DETAILLE%20VIDEO\A\A18\A18-2%20-%20CORENTIN%20REMONTAGE%20FILIERES.mp4" TargetMode="External"/><Relationship Id="rId142" Type="http://schemas.openxmlformats.org/officeDocument/2006/relationships/hyperlink" Target="https://www.youtube.com/watch?v=FpZ66DA6BcU" TargetMode="External"/><Relationship Id="rId184" Type="http://schemas.openxmlformats.org/officeDocument/2006/relationships/hyperlink" Target="1%20MO%20DETAILLE%20VIDEO\D\D9\D09-1-JV-H9-PRESENTATION%20MACHINE.MP4" TargetMode="External"/><Relationship Id="rId391" Type="http://schemas.openxmlformats.org/officeDocument/2006/relationships/hyperlink" Target="1%20MO%20DETAILLE%20VIDEO\D\D16\D16-3-JV-H5-CGT%20TETE%203.mp4" TargetMode="External"/><Relationship Id="rId405" Type="http://schemas.openxmlformats.org/officeDocument/2006/relationships/hyperlink" Target="1%20MO%20DETAILLE%20VIDEO\B\B3\B03-3-JV-H-PICS%20CENTRAGE%20EXTRUDEUSE" TargetMode="External"/><Relationship Id="rId447" Type="http://schemas.openxmlformats.org/officeDocument/2006/relationships/hyperlink" Target="1%20MO%20DETAILLE%20VIDEO\C\RECAP%20MO%20C\C13-0-%20PPT%20MISE%20EN%20MARCHE%20CONVOYEURS%20ET%20BROYEUR.pptx" TargetMode="External"/><Relationship Id="rId251" Type="http://schemas.openxmlformats.org/officeDocument/2006/relationships/hyperlink" Target="1%20MO%20DETAILLE%20VIDEO\A\A7\A7-2-NK-H-ISOLATION%20CIRCUIT%20D%20EAU.MP4" TargetMode="External"/><Relationship Id="rId489" Type="http://schemas.openxmlformats.org/officeDocument/2006/relationships/hyperlink" Target="PERIPHERIQUES" TargetMode="External"/><Relationship Id="rId46" Type="http://schemas.openxmlformats.org/officeDocument/2006/relationships/hyperlink" Target="1%20MO%20DETAILLE%20VIDEO\A\A28\A28-3-FD-MG-TECHNO%20CANNES.mp4" TargetMode="External"/><Relationship Id="rId293" Type="http://schemas.openxmlformats.org/officeDocument/2006/relationships/hyperlink" Target="1%20MO%20DETAILLE%20VIDEO\C\C5\C5-1-FD-H--DECOUPE%20ET%20TRANSFERT%20A%20L%20ARRET.mp4" TargetMode="External"/><Relationship Id="rId307" Type="http://schemas.openxmlformats.org/officeDocument/2006/relationships/hyperlink" Target="1%20MO%20DETAILLE%20VIDEO\C\C13\C13-1-FD-H-%20PAGE%20CONVOYEUR%20ET%20ROBOT" TargetMode="External"/><Relationship Id="rId349" Type="http://schemas.openxmlformats.org/officeDocument/2006/relationships/hyperlink" Target="1%20MO%20DETAILLE%20VIDEO\A\RECAP%20MO%20A\A24-0-PPT-MAINTENANCE%20BLOCS%20APPUIS%20CANNES.pptx" TargetMode="External"/><Relationship Id="rId88" Type="http://schemas.openxmlformats.org/officeDocument/2006/relationships/hyperlink" Target="https://www.youtube.com/watch?v=P9-IJr_fXCw" TargetMode="External"/><Relationship Id="rId111" Type="http://schemas.openxmlformats.org/officeDocument/2006/relationships/hyperlink" Target="1%20MO%20DETAILLE%20VIDEO\E\E7\E7-1-FD&amp;NK-MG-%20CENTRAGE%20CANNES%20MAGIC.mp4" TargetMode="External"/><Relationship Id="rId153" Type="http://schemas.openxmlformats.org/officeDocument/2006/relationships/hyperlink" Target="1%20MO%20DETAILLE%20VIDEO\A\A16\A16-00-PPT-DIMENSIONNEMENT%20POINCONS%20ET%20FILIERES.pptx" TargetMode="External"/><Relationship Id="rId195" Type="http://schemas.openxmlformats.org/officeDocument/2006/relationships/hyperlink" Target="TECHNOLOGIE\H7%20TECHNO\1-%20CYCLE%20PROD%20H7.MP4" TargetMode="External"/><Relationship Id="rId209" Type="http://schemas.openxmlformats.org/officeDocument/2006/relationships/hyperlink" Target="HESTA\1-%20CAPSULES%20VIDEO%20HESTA%20H4\NICOLAS%20PANIBAL\NETTOYAGE%20ET%20VIDE%20DE%20LIGNE" TargetMode="External"/><Relationship Id="rId360" Type="http://schemas.openxmlformats.org/officeDocument/2006/relationships/hyperlink" Target="1%20MO%20DETAILLE%20VIDEO\A\RECAP%20MO%20A\A35-0-PTT-PINCE%20PARAISON.pptx" TargetMode="External"/><Relationship Id="rId416" Type="http://schemas.openxmlformats.org/officeDocument/2006/relationships/hyperlink" Target="1%20MO%20DETAILLE%20VIDEO\B\B5\B5-1-FD-H-TREMIE%20ON%20OFF" TargetMode="External"/><Relationship Id="rId220" Type="http://schemas.openxmlformats.org/officeDocument/2006/relationships/hyperlink" Target="1%20MO%20DETAILLE%20VIDEO\A\A15\A15-3-%20NK-%20DECAROTEUR%20H4.mp4" TargetMode="External"/><Relationship Id="rId458" Type="http://schemas.openxmlformats.org/officeDocument/2006/relationships/hyperlink" Target="1%20MO%20DETAILLE%20VIDEO\C\C22\C22-2-LESHAN%20DEBBUGING.pdf" TargetMode="External"/><Relationship Id="rId15" Type="http://schemas.openxmlformats.org/officeDocument/2006/relationships/hyperlink" Target="1%20MO%20DETAILLE%20VIDEO\D\D17\D17-2-MIKA-H4-%20EXPLICATION%20TOUCHES%20CLAVIER.mp4" TargetMode="External"/><Relationship Id="rId57" Type="http://schemas.openxmlformats.org/officeDocument/2006/relationships/hyperlink" Target="1%20MO%20DETAILLE%20VIDEO\A\A10\A10-4-MANU-H4-CGT%20MOULE%202.mp4" TargetMode="External"/><Relationship Id="rId262" Type="http://schemas.openxmlformats.org/officeDocument/2006/relationships/hyperlink" Target="1%20MO%20DETAILLE%20VIDEO\B\B6\B6-1-MIKA-H4%20%20DEMARRAGE%20VIS%20EXTRUSION.mp4" TargetMode="External"/><Relationship Id="rId318" Type="http://schemas.openxmlformats.org/officeDocument/2006/relationships/hyperlink" Target="1%20MO%20DETAILLE%20VIDEO\C\C22\C22-2-TECHNO-PICS%20DEFAUTS" TargetMode="External"/><Relationship Id="rId99" Type="http://schemas.openxmlformats.org/officeDocument/2006/relationships/hyperlink" Target="1%20MO%20DETAILLE%20VIDEO\A\A32\A32-1-ABD-H-%20CENTRAGE%20DOIGTS%20DE%20PREHENSION.mp4" TargetMode="External"/><Relationship Id="rId122" Type="http://schemas.openxmlformats.org/officeDocument/2006/relationships/hyperlink" Target="1%20MO%20DETAILLE%20VIDEO\G\G4\G04-1-NP-LESHAN-ESPACE%20MOULE.MP4" TargetMode="External"/><Relationship Id="rId164" Type="http://schemas.openxmlformats.org/officeDocument/2006/relationships/hyperlink" Target="1%20MO%20DETAILLE%20VIDEO\B\B10\B10-0-PPT-%20ARRET%20PRODUCTION%20HESTA.pptx" TargetMode="External"/><Relationship Id="rId371" Type="http://schemas.openxmlformats.org/officeDocument/2006/relationships/hyperlink" Target="1%20MO%20DETAILLE%20VIDEO\F\F7\F07-1-NP-J-EXPLICATION%20PAGES%20D%20ECRAN.mp4" TargetMode="External"/><Relationship Id="rId427" Type="http://schemas.openxmlformats.org/officeDocument/2006/relationships/hyperlink" Target="1%20MO%20DETAILLE%20VIDEO\B\RECAP%20MO%20B\B11-01-%20PDF-%20PRE%20REGLAGE%20POINCON%20-%20FILIERE.pdf" TargetMode="External"/><Relationship Id="rId469" Type="http://schemas.openxmlformats.org/officeDocument/2006/relationships/hyperlink" Target="1%20MO%20DETAILLE%20VIDEO\D\RECAP%20MO%20D\D13-0-PPT-%20CODE%20D%20ACCES%20CLAVIER.pptx" TargetMode="External"/><Relationship Id="rId26" Type="http://schemas.openxmlformats.org/officeDocument/2006/relationships/hyperlink" Target="1%20MO%20DETAILLE%20VIDEO\A\A4\A4-1-%20NP%20VIDE%20DE%20LIGNE.mp4" TargetMode="External"/><Relationship Id="rId231" Type="http://schemas.openxmlformats.org/officeDocument/2006/relationships/hyperlink" Target="1%20MO%20DETAILLE%20VIDEO\A\A30\A30-5-P&amp;A-REGLAGE%20BUTEES%20APPUI%20CANNES.mp4" TargetMode="External"/><Relationship Id="rId273" Type="http://schemas.openxmlformats.org/officeDocument/2006/relationships/hyperlink" Target="1%20MO%20DETAILLE%20VIDEO\B\B14\B14-3-%20COR-H2-%20WDR%20EPAISSEUR%20PARAISON.mp4" TargetMode="External"/><Relationship Id="rId329" Type="http://schemas.openxmlformats.org/officeDocument/2006/relationships/hyperlink" Target="1%20MO%20DETAILLE%20VIDEO\A\RECAP%20MO%20A\A06-0-PPT-%20FERMETURE%20TREMIE%20EXTRUDEUSE%20HESTA.pptx" TargetMode="External"/><Relationship Id="rId480" Type="http://schemas.openxmlformats.org/officeDocument/2006/relationships/hyperlink" Target="1%20MO%20DETAILLE%20VIDEO\B" TargetMode="External"/><Relationship Id="rId68" Type="http://schemas.openxmlformats.org/officeDocument/2006/relationships/hyperlink" Target="https://www.youtube.com/watch?v=UJB5ao9k2ps" TargetMode="External"/><Relationship Id="rId133" Type="http://schemas.openxmlformats.org/officeDocument/2006/relationships/hyperlink" Target="1%20MO%20DETAILLE%20VIDEO\E\E7\E7-2-%20JM-%20M13-%20CENTRAGE%20DES%20CANNES.mp4" TargetMode="External"/><Relationship Id="rId175" Type="http://schemas.openxmlformats.org/officeDocument/2006/relationships/hyperlink" Target="1%20MO%20DETAILLE%20VIDEO\C\C11\C11-1-COR-H2-%20POIDS%20PIECES.mp4" TargetMode="External"/><Relationship Id="rId340" Type="http://schemas.openxmlformats.org/officeDocument/2006/relationships/hyperlink" Target="1%20MO%20DETAILLE%20VIDEO\A\RECAP%20MO%20A\A16-01-PPT-TECHNO%20POINCONS%20FILIERES.pptx" TargetMode="External"/><Relationship Id="rId200" Type="http://schemas.openxmlformats.org/officeDocument/2006/relationships/hyperlink" Target="MODE%20OPERATOIRE\MO%20CAPS\MODE%20OP%20EXCEL%202.xlsx" TargetMode="External"/><Relationship Id="rId382" Type="http://schemas.openxmlformats.org/officeDocument/2006/relationships/hyperlink" Target="8-%20CMP%20CAPS\CQP\7-%20MACHINES\MODES%20OPERATOIRES\MO%20EXCEL\MODE%20OP%20EXCEL%202.xlsx" TargetMode="External"/><Relationship Id="rId438" Type="http://schemas.openxmlformats.org/officeDocument/2006/relationships/hyperlink" Target="1%20MO%20DETAILLE%20VIDEO\B\RECAP%20MO%20B\B20-0-PPT-OF,%20NOMENCLATURES%20ET%20FICHES%20DE%20REGLAGE.pptx" TargetMode="External"/><Relationship Id="rId242" Type="http://schemas.openxmlformats.org/officeDocument/2006/relationships/hyperlink" Target="1%20MO%20DETAILLE%20VIDEO\D\D15\D15-7%20-MIKA-H2-%20VITESSES%20DEPLACEMENT%20CHARIOT.mp4" TargetMode="External"/><Relationship Id="rId284" Type="http://schemas.openxmlformats.org/officeDocument/2006/relationships/hyperlink" Target="1%20MO%20DETAILLE%20VIDEO\B\B17\B17-7%20JV%20DB122-5.mp4" TargetMode="External"/><Relationship Id="rId491" Type="http://schemas.openxmlformats.org/officeDocument/2006/relationships/hyperlink" Target="MODE%20OPERATOIRE\MO%20CAPS" TargetMode="External"/><Relationship Id="rId37" Type="http://schemas.openxmlformats.org/officeDocument/2006/relationships/hyperlink" Target="1%20MO%20DETAILLE%20VIDEO\A\A31\A31-1-%20NK%20ET%20PIERRE-H-MONTAGE%20DECAROTTEURS.mp4" TargetMode="External"/><Relationship Id="rId79" Type="http://schemas.openxmlformats.org/officeDocument/2006/relationships/hyperlink" Target="1%20MO%20DETAILLE%20VIDEO\E\E18\E18-1-STEPH-MG12-FORCE%20DE%20VERROUILLAGE.mp4" TargetMode="External"/><Relationship Id="rId102" Type="http://schemas.openxmlformats.org/officeDocument/2006/relationships/hyperlink" Target="1%20MO%20DETAILLE%20VIDEO\A\A18\A18-1-%20NK-ABD-DEMONTAGE%20REMONTAGE.mp4" TargetMode="External"/><Relationship Id="rId144" Type="http://schemas.openxmlformats.org/officeDocument/2006/relationships/hyperlink" Target="https://www.youtube.com/watch?v=jU_34ZBWOBI" TargetMode="External"/><Relationship Id="rId90" Type="http://schemas.openxmlformats.org/officeDocument/2006/relationships/hyperlink" Target="https://www.youtube.com/watch?v=H5_vMWdFt0s" TargetMode="External"/><Relationship Id="rId186" Type="http://schemas.openxmlformats.org/officeDocument/2006/relationships/hyperlink" Target="1%20MO%20DETAILLE%20VIDEO\B\B15\B15-7-%20FD-H2-%20TETE%20HESTA%20POINCON%20OU%20FILIERE%20MOBILE.mp4" TargetMode="External"/><Relationship Id="rId351" Type="http://schemas.openxmlformats.org/officeDocument/2006/relationships/hyperlink" Target="1%20MO%20DETAILLE%20VIDEO\A\RECAP%20MO%20A\A26-0-PPT-%20MANDRINS%20DE%20SOUFFLAGE.pptx" TargetMode="External"/><Relationship Id="rId393" Type="http://schemas.openxmlformats.org/officeDocument/2006/relationships/hyperlink" Target="1%20MO%20DETAILLE%20VIDEO\D\D16\D16-4-FD-H5-PICS" TargetMode="External"/><Relationship Id="rId407" Type="http://schemas.openxmlformats.org/officeDocument/2006/relationships/hyperlink" Target="1%20MO%20DETAILLE%20VIDEO\B\B19\B19-3-FD-DP200-.mp4" TargetMode="External"/><Relationship Id="rId449" Type="http://schemas.openxmlformats.org/officeDocument/2006/relationships/hyperlink" Target="1%20MO%20DETAILLE%20VIDEO\C\RECAP%20MO%20C\C15-0-PTT%20CALCUL%20%25%20COLORATION%20ET%20BROYE.pptx" TargetMode="External"/><Relationship Id="rId211" Type="http://schemas.openxmlformats.org/officeDocument/2006/relationships/hyperlink" Target="1%20MO%20DETAILLE%20VIDEO\A\A4\A4-2%20NP%20NETTOYAGE%20VITRES.mp4" TargetMode="External"/><Relationship Id="rId253" Type="http://schemas.openxmlformats.org/officeDocument/2006/relationships/hyperlink" Target="1%20MO%20DETAILLE%20VIDEO\A\A6\A6-1-FD-PICS%20TREMIE%20ON-OFF" TargetMode="External"/><Relationship Id="rId295" Type="http://schemas.openxmlformats.org/officeDocument/2006/relationships/hyperlink" Target="1%20MO%20DETAILLE%20VIDEO\C\C6\C6-3-FD-H2-%20REGULATION%20CELLULE%20LONG%20CAROTTE.mp4" TargetMode="External"/><Relationship Id="rId309" Type="http://schemas.openxmlformats.org/officeDocument/2006/relationships/hyperlink" Target="1%20MO%20DETAILLE%20VIDEO\C\C16\C16-3-FD-TECHNO-PAGES%20DOSEUR%20CINCINATI" TargetMode="External"/><Relationship Id="rId460" Type="http://schemas.openxmlformats.org/officeDocument/2006/relationships/hyperlink" Target="1%20MO%20DETAILLE%20VIDEO\C\C24\C24-0-%20PPT-OUV%20BROYEUR%20TRIA.pptx" TargetMode="External"/><Relationship Id="rId48" Type="http://schemas.openxmlformats.org/officeDocument/2006/relationships/hyperlink" Target="1%20MO%20DETAILLE%20VIDEO\A\A15\A15-2-FD-%20MASQUE%20DE%20DECAROTTAHE.mp4" TargetMode="External"/><Relationship Id="rId113" Type="http://schemas.openxmlformats.org/officeDocument/2006/relationships/hyperlink" Target="1%20MO%20DETAILLE%20VIDEO\E\E3\E03-1-FD-MG-%20DEM%20CGT%20COULEUR%20MT12.mp4" TargetMode="External"/><Relationship Id="rId320" Type="http://schemas.openxmlformats.org/officeDocument/2006/relationships/hyperlink" Target="1%20MO%20DETAILLE%20VIDEO\C\C23\C23-1-QUALITE-DOCUMENTS%20VALID%20Q" TargetMode="External"/><Relationship Id="rId155" Type="http://schemas.openxmlformats.org/officeDocument/2006/relationships/hyperlink" Target="1%20MO%20DETAILLE%20VIDEO\A\A7\1-%20DEBRANCHEMENT%20CIRCUIT%20D%20EAU.mp4" TargetMode="External"/><Relationship Id="rId197" Type="http://schemas.openxmlformats.org/officeDocument/2006/relationships/hyperlink" Target="1%20MO%20DETAILLE%20VIDEO\D\D9\D09-2-FD-%20H5%20TESTEUSE%20HS.MP4" TargetMode="External"/><Relationship Id="rId362" Type="http://schemas.openxmlformats.org/officeDocument/2006/relationships/hyperlink" Target="1%20MO%20DETAILLE%20VIDEO\F\F4\F04-00-%20PPT%20MODE%20OPERATOIRE%20JOMAR%2001%202025%2007.pptx" TargetMode="External"/><Relationship Id="rId418" Type="http://schemas.openxmlformats.org/officeDocument/2006/relationships/hyperlink" Target="1%20MO%20DETAILLE%20VIDEO\C\C3\C3-3-FD-H5-MODIF%20VITESSE%20DE%20ROTATION%20VIS.mp4" TargetMode="External"/><Relationship Id="rId222" Type="http://schemas.openxmlformats.org/officeDocument/2006/relationships/hyperlink" Target="1%20MO%20DETAILLE%20VIDEO\A\A21\A21-1%20-%20MIKAI%20AIR%20SOUFFLAGE%20NOUVEAU%20PROG%20H4.mp4" TargetMode="External"/><Relationship Id="rId264" Type="http://schemas.openxmlformats.org/officeDocument/2006/relationships/hyperlink" Target="1%20MO%20DETAILLE%20VIDEO\B\B8\B8-2-MIKA-H4-%20PAGES%20POINTS%200" TargetMode="External"/><Relationship Id="rId471" Type="http://schemas.openxmlformats.org/officeDocument/2006/relationships/hyperlink" Target="1%20MO%20DETAILLE%20VIDEO\E\E25\E25-00-PPT-MODE%20OPERATOIR%20MAGIC%20MT12.pptx" TargetMode="External"/><Relationship Id="rId17" Type="http://schemas.openxmlformats.org/officeDocument/2006/relationships/hyperlink" Target="1%20MO%20DETAILLE%20VIDEO\D\D17\D17-4-%20MIKA-H-%20POINTS%200%20ET%20DEPART%20CYCLE.mp4" TargetMode="External"/><Relationship Id="rId59" Type="http://schemas.openxmlformats.org/officeDocument/2006/relationships/hyperlink" Target="1%20MO%20DETAILLE%20VIDEO\A\A34\A34-1-P&amp;A-MG-%20DEFLECTEUR%20D%20AIR.mp4" TargetMode="External"/><Relationship Id="rId124" Type="http://schemas.openxmlformats.org/officeDocument/2006/relationships/hyperlink" Target="1%20MO%20DETAILLE%20VIDEO\G\G6\G06-1-NP-LESHAN%20PHOTOS%20MACHINE" TargetMode="External"/><Relationship Id="rId70" Type="http://schemas.openxmlformats.org/officeDocument/2006/relationships/hyperlink" Target="https://www.youtube.com/watch?v=XsJzRImP8JY" TargetMode="External"/><Relationship Id="rId166" Type="http://schemas.openxmlformats.org/officeDocument/2006/relationships/hyperlink" Target="TECHNOLOGIE" TargetMode="External"/><Relationship Id="rId331" Type="http://schemas.openxmlformats.org/officeDocument/2006/relationships/hyperlink" Target="1%20MO%20DETAILLE%20VIDEO\A\RECAP%20MO%20A\A08-0-PPT-%20LANCETTE%20ET%20LAME%20DE%20COUPE.pptx" TargetMode="External"/><Relationship Id="rId373" Type="http://schemas.openxmlformats.org/officeDocument/2006/relationships/hyperlink" Target="1%20MO%20DETAILLE%20VIDEO\A\RECAP%20MO%20A" TargetMode="External"/><Relationship Id="rId429" Type="http://schemas.openxmlformats.org/officeDocument/2006/relationships/hyperlink" Target="1%20MO%20DETAILLE%20VIDEO\B\RECAP%20MO%20B\B12-0-PPT-%20CELLULE%20PHOTO%20ELECTRIQUE.pptx" TargetMode="External"/><Relationship Id="rId1" Type="http://schemas.openxmlformats.org/officeDocument/2006/relationships/hyperlink" Target="HESTA\1-%20CAPSULES%20VIDEO%20HESTA%20H1\CORENTIN" TargetMode="External"/><Relationship Id="rId233" Type="http://schemas.openxmlformats.org/officeDocument/2006/relationships/hyperlink" Target="1%20MO%20DETAILLE%20VIDEO\E\E12\E12-3-FD-MG-CENTRAGE&#168;PARAISON.mp4" TargetMode="External"/><Relationship Id="rId440" Type="http://schemas.openxmlformats.org/officeDocument/2006/relationships/hyperlink" Target="1%20MO%20DETAILLE%20VIDEO\C\RECAP%20MO%20C\C04-0-PP-%20DESACTIVER%20LA%20CELLULE.pptx" TargetMode="External"/><Relationship Id="rId28" Type="http://schemas.openxmlformats.org/officeDocument/2006/relationships/hyperlink" Target="JOMAR\1-%20CAPSULES%20VIDEO%20JOMAR%2001\NICOLAS%20PANIBAL" TargetMode="External"/><Relationship Id="rId275" Type="http://schemas.openxmlformats.org/officeDocument/2006/relationships/hyperlink" Target="1%20MO%20DETAILLE%20VIDEO\B\B15\B15-4-COR-H2-VERIN%20DE%20REGUL%20WDR.mp4" TargetMode="External"/><Relationship Id="rId300" Type="http://schemas.openxmlformats.org/officeDocument/2006/relationships/hyperlink" Target="1%20MO%20DETAILLE%20VIDEO\C\C7\C7-2-MIKA-H-%20CYCLE%20MACHINE.mp4" TargetMode="External"/><Relationship Id="rId482" Type="http://schemas.openxmlformats.org/officeDocument/2006/relationships/hyperlink" Target="1%20MO%20DETAILLE%20VIDEO\D" TargetMode="External"/><Relationship Id="rId81" Type="http://schemas.openxmlformats.org/officeDocument/2006/relationships/hyperlink" Target="1%20MO%20DETAILLE%20VIDEO\E\E17\E17-1-STEPH-MG12-AJUSTEMENT%20APPUI%20CANNE.mp4" TargetMode="External"/><Relationship Id="rId135" Type="http://schemas.openxmlformats.org/officeDocument/2006/relationships/hyperlink" Target="TECHNOLOGIE\H1%20TECHNO\5%20LITRES" TargetMode="External"/><Relationship Id="rId177" Type="http://schemas.openxmlformats.org/officeDocument/2006/relationships/hyperlink" Target="1%20MO%20DETAILLE%20VIDEO\A\A30\A30-2-NK-%20H4%20CENTRAGE%20CANNES%20HESTA.MP4" TargetMode="External"/><Relationship Id="rId342" Type="http://schemas.openxmlformats.org/officeDocument/2006/relationships/hyperlink" Target="1%20MO%20DETAILLE%20VIDEO\A\RECAP%20MO%20A\A19-0-PPT-TEST%20COLLIERS%20ET%20THERMOCOUPLES.pptx" TargetMode="External"/><Relationship Id="rId384" Type="http://schemas.openxmlformats.org/officeDocument/2006/relationships/hyperlink" Target="1%20MO%20DETAILLE%20VIDEO\C\C22\C22-2-LESHAN%20DEBBUGING.pdf" TargetMode="External"/><Relationship Id="rId202" Type="http://schemas.openxmlformats.org/officeDocument/2006/relationships/hyperlink" Target="1%20MO%20DETAILLE%20VIDEO\B\B13\B13-2%20JV%20EXPLIC%20ATION%20CENTRAGE%20PARAISON.mp4" TargetMode="External"/><Relationship Id="rId244" Type="http://schemas.openxmlformats.org/officeDocument/2006/relationships/hyperlink" Target="1%20MO%20DETAILLE%20VIDEO\D\D15\D15-9-MIKA-H2-%20APPUI%20CANNES.mp4" TargetMode="External"/><Relationship Id="rId39" Type="http://schemas.openxmlformats.org/officeDocument/2006/relationships/hyperlink" Target="1%20MO%20DETAILLE%20VIDEO\A\A19\A19-2%20P-%20FILIERE%20ET%20THERMOCOUPLE.mp4" TargetMode="External"/><Relationship Id="rId286" Type="http://schemas.openxmlformats.org/officeDocument/2006/relationships/hyperlink" Target="1%20MO%20DETAILLE%20VIDEO\B\B18\B18-2-MIKAI-FILMEUSE%20%20PICS" TargetMode="External"/><Relationship Id="rId451" Type="http://schemas.openxmlformats.org/officeDocument/2006/relationships/hyperlink" Target="1%20MO%20DETAILLE%20VIDEO\C\RECAP%20MO%20C\C16-01-%20PPT%20NETTOYAGE%20PONDERAL%20CINCINATI.xlsx" TargetMode="External"/><Relationship Id="rId493" Type="http://schemas.openxmlformats.org/officeDocument/2006/relationships/hyperlink" Target="1%20MO%20DETAILLE%20VIDEO\D" TargetMode="External"/><Relationship Id="rId50" Type="http://schemas.openxmlformats.org/officeDocument/2006/relationships/hyperlink" Target="1%20MO%20DETAILLE%20VIDEO\E\E29\E29-1FD-M12-CGT%20COLS.mp4" TargetMode="External"/><Relationship Id="rId104" Type="http://schemas.openxmlformats.org/officeDocument/2006/relationships/hyperlink" Target="1%20MO%20DETAILLE%20VIDEO\A\A19\A19-1%20ABD-%20COLLIERS%20ET%20TH.mp4" TargetMode="External"/><Relationship Id="rId146" Type="http://schemas.openxmlformats.org/officeDocument/2006/relationships/hyperlink" Target="https://www.youtube.com/watch?v=Ub-S7CEMFEg" TargetMode="External"/><Relationship Id="rId188" Type="http://schemas.openxmlformats.org/officeDocument/2006/relationships/hyperlink" Target="1%20MO%20DETAILLE%20VIDEO\B\B11\B11-2-%20FAB&amp;AUR-H-%20VERIF%20CENTRAGE%20PARAISON%20AVT%20DEM.mp4" TargetMode="External"/><Relationship Id="rId311" Type="http://schemas.openxmlformats.org/officeDocument/2006/relationships/hyperlink" Target="1%20MO%20DETAILLE%20VIDEO\C\C18\C18-2-VERO-PER-PICS%20MAGUIRE" TargetMode="External"/><Relationship Id="rId353" Type="http://schemas.openxmlformats.org/officeDocument/2006/relationships/hyperlink" Target="1%20MO%20DETAILLE%20VIDEO\A\RECAP%20MO%20A\A28-0-PTT-ENCLUMES%20ET%20BAGUES%20DE%20COUPE.pptx" TargetMode="External"/><Relationship Id="rId395" Type="http://schemas.openxmlformats.org/officeDocument/2006/relationships/hyperlink" Target="1%20MO%20DETAILLE%20VIDEO\C\C20\C20-2-JV-SISE%20CYCLAGE%20MO%20CAPS" TargetMode="External"/><Relationship Id="rId409" Type="http://schemas.openxmlformats.org/officeDocument/2006/relationships/hyperlink" Target="1%20MO%20DETAILLE%20VIDEO\B\B16\B16-7-FD-TESTEUSE%20PAGES" TargetMode="External"/><Relationship Id="rId92" Type="http://schemas.openxmlformats.org/officeDocument/2006/relationships/hyperlink" Target="1%20MO%20DETAILLE%20VIDEO\E\E25\E25-00-PPT-MODE%20OPERATOIR%20MAGIC%20MT12.pptx" TargetMode="External"/><Relationship Id="rId213" Type="http://schemas.openxmlformats.org/officeDocument/2006/relationships/hyperlink" Target="1%20MO%20DETAILLE%20VIDEO\B\B16\B16-1%20FAB%20TESTEUSE%20H4.MP4" TargetMode="External"/><Relationship Id="rId420" Type="http://schemas.openxmlformats.org/officeDocument/2006/relationships/hyperlink" Target="1%20MO%20DETAILLE%20VIDEO\B\RECAP%20MO%20B\B03-0-PPT-%20CENTRAGE%20EXTRUDEUSE.pptx" TargetMode="External"/><Relationship Id="rId255" Type="http://schemas.openxmlformats.org/officeDocument/2006/relationships/hyperlink" Target="1%20MO%20DETAILLE%20VIDEO\A\A28\A28-5-MIKA-ENCLUME%202.mp4" TargetMode="External"/><Relationship Id="rId297" Type="http://schemas.openxmlformats.org/officeDocument/2006/relationships/hyperlink" Target="1%20MO%20DETAILLE%20VIDEO\C\C6\C6-5-%20FD-H2-%20Umin%20VS%20LONGUEUR%20CAROTTE.mp4" TargetMode="External"/><Relationship Id="rId462" Type="http://schemas.openxmlformats.org/officeDocument/2006/relationships/hyperlink" Target="1%20MO%20DETAILLE%20VIDEO\C\C26\C26-0-%20PPT%20MAGIC%20MOULES%20ET%20ACCESSOIRES.pptx" TargetMode="External"/><Relationship Id="rId115" Type="http://schemas.openxmlformats.org/officeDocument/2006/relationships/hyperlink" Target="TECHNOLOGIE\JEROME%20TECHNO" TargetMode="External"/><Relationship Id="rId157" Type="http://schemas.openxmlformats.org/officeDocument/2006/relationships/hyperlink" Target="1%20MO%20DETAILLE%20VIDEO\A\A9\A9-1%20ABD-%20DEMONTAGE%20PLAQUE%20ANTI%20PROJECTION.mp4" TargetMode="External"/><Relationship Id="rId322" Type="http://schemas.openxmlformats.org/officeDocument/2006/relationships/hyperlink" Target="1%20MO%20DETAILLE%20VIDEO\C\C24\C24-1--PERIF-OUVERTURE%20BROYEUR.mp4" TargetMode="External"/><Relationship Id="rId364" Type="http://schemas.openxmlformats.org/officeDocument/2006/relationships/hyperlink" Target="1%20MO%20DETAILLE%20VIDEO\F\F4\F04-1-NP-J-PRECO%20AVANT%20DEMARRAGE.mp4" TargetMode="External"/><Relationship Id="rId61" Type="http://schemas.openxmlformats.org/officeDocument/2006/relationships/hyperlink" Target="https://www.youtube.com/watch?v=RDV6NXQ_7Rk" TargetMode="External"/><Relationship Id="rId199" Type="http://schemas.openxmlformats.org/officeDocument/2006/relationships/hyperlink" Target="TECHNOLOGIE\H4%20TECHNO\CYCLE%20ANALYSE%20TPS%20H4.mp4" TargetMode="External"/><Relationship Id="rId19" Type="http://schemas.openxmlformats.org/officeDocument/2006/relationships/hyperlink" Target="MAGIC\1-%20CAPSULE%20VIDEO%20MAGIC\MICKAEL" TargetMode="External"/><Relationship Id="rId224" Type="http://schemas.openxmlformats.org/officeDocument/2006/relationships/hyperlink" Target="1%20MO%20DETAILLE%20VIDEO\A\A23\A23-1-%20HESTA%20AJUSTEMENT%20EXTRUDEUR,%20TETE%20ET%20CANNES.mp4" TargetMode="External"/><Relationship Id="rId266" Type="http://schemas.openxmlformats.org/officeDocument/2006/relationships/hyperlink" Target="1%20MO%20DETAILLE%20VIDEO\B\B9\B9-2-%20FAB-H2-%20APPUIS%20CANNES.mp4" TargetMode="External"/><Relationship Id="rId431" Type="http://schemas.openxmlformats.org/officeDocument/2006/relationships/hyperlink" Target="1%20MO%20DETAILLE%20VIDEO\B\RECAP%20MO%20B\B14-0-PPT-%20WDR.pptx" TargetMode="External"/><Relationship Id="rId473" Type="http://schemas.openxmlformats.org/officeDocument/2006/relationships/hyperlink" Target="1%20MO%20DETAILLE%20VIDEO\C\RECAP%20MO%20C\C29-01-PPT%20MAGIC%20MT12%20MISE%20EN%20MARCHE%20DU%20LUNDI%20MATIN.xlsx" TargetMode="External"/><Relationship Id="rId30" Type="http://schemas.openxmlformats.org/officeDocument/2006/relationships/hyperlink" Target="HESTA\1-%20CAPSULES%20VIDEO%20HESTA%20H1\PIERRE%20ET%20AURELIE" TargetMode="External"/><Relationship Id="rId126" Type="http://schemas.openxmlformats.org/officeDocument/2006/relationships/hyperlink" Target="TECHNOLOGIE\H2%20TECHNO\AIR%20SOUFFLAGE" TargetMode="External"/><Relationship Id="rId168" Type="http://schemas.openxmlformats.org/officeDocument/2006/relationships/hyperlink" Target="1%20MO%20DETAILLE%20VIDEO\B\B14\B14-2-%20FD-H-%20REGUL%20WDR.MP4" TargetMode="External"/><Relationship Id="rId333" Type="http://schemas.openxmlformats.org/officeDocument/2006/relationships/hyperlink" Target="1%20MO%20DETAILLE%20VIDEO\A\RECAP%20MO%20A\A10-0-PPT-%20DEMONTAGE%20D%20UN%20MOULE.pptx" TargetMode="External"/><Relationship Id="rId72" Type="http://schemas.openxmlformats.org/officeDocument/2006/relationships/hyperlink" Target="1%20MO%20DETAILLE%20VIDEO\E\E6\E6-1-FD-MG-%20%20TETE%20MAGIC.mp4" TargetMode="External"/><Relationship Id="rId375" Type="http://schemas.openxmlformats.org/officeDocument/2006/relationships/hyperlink" Target="1%20MO%20DETAILLE%20VIDEO\C\RECAP%20MO%20C" TargetMode="External"/><Relationship Id="rId3" Type="http://schemas.openxmlformats.org/officeDocument/2006/relationships/hyperlink" Target="1%20MO%20DETAILLE%20VIDEO\A\A11\A11-2-%20CORENTIN%20HESTA%20BARRE%20ANTISTATIQUE.mp4" TargetMode="External"/><Relationship Id="rId235" Type="http://schemas.openxmlformats.org/officeDocument/2006/relationships/hyperlink" Target="1%20MO%20DETAILLE%20VIDEO\A\A16\A16-01-PPT-TECHNO%20POINCONS%20FILIERES.pptx" TargetMode="External"/><Relationship Id="rId277" Type="http://schemas.openxmlformats.org/officeDocument/2006/relationships/hyperlink" Target="1%20MO%20DETAILLE%20VIDEO\B\B16\B16-4-CONVOYEUR%20TESTEUSE" TargetMode="External"/><Relationship Id="rId400" Type="http://schemas.openxmlformats.org/officeDocument/2006/relationships/hyperlink" Target="1%20MO%20DETAILLE%20VIDEO\C\C21\C21-2-MIKAI-H-AIR%20DECAROTTEUR.mp4" TargetMode="External"/><Relationship Id="rId442" Type="http://schemas.openxmlformats.org/officeDocument/2006/relationships/hyperlink" Target="1%20MO%20DETAILLE%20VIDEO\C\RECAP%20MO%20C\C06-0-%20PPT%20AJUSTER%20LA%20HAUTEUR%20DE%20LA%20CAROTTE.pptx" TargetMode="External"/><Relationship Id="rId484" Type="http://schemas.openxmlformats.org/officeDocument/2006/relationships/hyperlink" Target="1%20MO%20DETAILLE%20VIDEO\F" TargetMode="External"/><Relationship Id="rId137" Type="http://schemas.openxmlformats.org/officeDocument/2006/relationships/hyperlink" Target="1%20MO%20DETAILLE%20VIDEO\C\C22\C22-%20PPT%20DEFAUT%20DE%20SOUFFLAGE.xlsx" TargetMode="External"/><Relationship Id="rId302" Type="http://schemas.openxmlformats.org/officeDocument/2006/relationships/hyperlink" Target="1%20MO%20DETAILLE%20VIDEO\C\C8\C8-1-MIKA-H-%20%20APPUI%20CANNES%20DECOUPE%20COL.mp4" TargetMode="External"/><Relationship Id="rId344" Type="http://schemas.openxmlformats.org/officeDocument/2006/relationships/hyperlink" Target="1%20MO%20DETAILLE%20VIDEO\A\RECAP%20MO%20A\A20-01-PPT%20-%20MONTAGE%20MOULE%20HESTA.pptx" TargetMode="External"/><Relationship Id="rId41" Type="http://schemas.openxmlformats.org/officeDocument/2006/relationships/hyperlink" Target="1%20MO%20DETAILLE%20VIDEO\D\D11\D11-2-%20P&amp;A-%20H4-%20LANCEMENT%20EN%20CYCLE.mp4" TargetMode="External"/><Relationship Id="rId83" Type="http://schemas.openxmlformats.org/officeDocument/2006/relationships/hyperlink" Target="1%20MO%20DETAILLE%20VIDEO\E\E22\E22-1-STEPH-MG12-%20CYCLE%20A%20VIDE.mp4" TargetMode="External"/><Relationship Id="rId179" Type="http://schemas.openxmlformats.org/officeDocument/2006/relationships/hyperlink" Target="1%20MO%20DETAILLE%20VIDEO\C\C16\C16-1-%20FD-CGT%20COLOR%20DOSEUR%20CINCINATI.MP4" TargetMode="External"/><Relationship Id="rId386" Type="http://schemas.openxmlformats.org/officeDocument/2006/relationships/hyperlink" Target="1%20MO%20DETAILLE%20VIDEO\G\G5\G05-2-NP-LESHAN-PAGES%20D%20ECRANS%202.mp4" TargetMode="External"/><Relationship Id="rId190" Type="http://schemas.openxmlformats.org/officeDocument/2006/relationships/hyperlink" Target="1%20MO%20DETAILLE%20VIDEO\B\B3\B03-1-JM-H2-%20HAUTEUR%20PINCE%20PARAISON.MP4" TargetMode="External"/><Relationship Id="rId204" Type="http://schemas.openxmlformats.org/officeDocument/2006/relationships/hyperlink" Target="1%20MO%20DETAILLE%20VIDEO\C\C10\C10-1-%20JV-H-%20AIR%20PROGRAMME.mp4" TargetMode="External"/><Relationship Id="rId246" Type="http://schemas.openxmlformats.org/officeDocument/2006/relationships/hyperlink" Target="1%20MO%20DETAILLE%20VIDEO\D\D15\D15-10-FD&amp;MIKA%20&amp;%20P-H2-REGLAGE%20MECANIQUE%20APPUI%20CANNES.MP4" TargetMode="External"/><Relationship Id="rId288" Type="http://schemas.openxmlformats.org/officeDocument/2006/relationships/hyperlink" Target="1%20MO%20DETAILLE%20VIDEO\B\B19\B19-2-FD-PICS%20ECRAN%20DP200" TargetMode="External"/><Relationship Id="rId411" Type="http://schemas.openxmlformats.org/officeDocument/2006/relationships/hyperlink" Target="1%20MO%20DETAILLE%20VIDEO\E\E33\E33-1-FD-POINCONS%20ET%20FILIERE%20MAGIC.mp4" TargetMode="External"/><Relationship Id="rId453" Type="http://schemas.openxmlformats.org/officeDocument/2006/relationships/hyperlink" Target="1%20MO%20DETAILLE%20VIDEO\C\RECAP%20MO%20C\C18-0-PTT-%20MO%20DOSEUR%20PONDERAL%20MAGUIRE.pptx" TargetMode="External"/><Relationship Id="rId106" Type="http://schemas.openxmlformats.org/officeDocument/2006/relationships/hyperlink" Target="1%20MO%20DETAILLE%20VIDEO\A\A8\A8-2%20FD%20%20LANCET%20CASSES.mp4" TargetMode="External"/><Relationship Id="rId313" Type="http://schemas.openxmlformats.org/officeDocument/2006/relationships/hyperlink" Target="1%20MO%20DETAILLE%20VIDEO\C\C20\C20-1-JV-SISE%20CYCLADE" TargetMode="External"/><Relationship Id="rId495" Type="http://schemas.openxmlformats.org/officeDocument/2006/relationships/hyperlink" Target="1%20MO%20DETAILLE%20VIDEO\F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1%20MO%20DETAILLE%20VIDEO\F\F5" TargetMode="External"/><Relationship Id="rId21" Type="http://schemas.openxmlformats.org/officeDocument/2006/relationships/hyperlink" Target="1%20MO%20DETAILLE%20VIDEO\A\A21" TargetMode="External"/><Relationship Id="rId42" Type="http://schemas.openxmlformats.org/officeDocument/2006/relationships/hyperlink" Target="1%20MO%20DETAILLE%20VIDEO\D\D5\1-%20DECOMPRESSION%20DES%20CANNES.MP4" TargetMode="External"/><Relationship Id="rId63" Type="http://schemas.openxmlformats.org/officeDocument/2006/relationships/hyperlink" Target="1%20MO%20DETAILLE%20VIDEO\E\E24" TargetMode="External"/><Relationship Id="rId84" Type="http://schemas.openxmlformats.org/officeDocument/2006/relationships/hyperlink" Target="1%20MO%20DETAILLE%20VIDEO\C\C6" TargetMode="External"/><Relationship Id="rId138" Type="http://schemas.openxmlformats.org/officeDocument/2006/relationships/hyperlink" Target="1%20MO%20DETAILLE%20VIDEO\D\D16" TargetMode="External"/><Relationship Id="rId107" Type="http://schemas.openxmlformats.org/officeDocument/2006/relationships/hyperlink" Target="1%20MO%20DETAILLE%20VIDEO\E\E31" TargetMode="External"/><Relationship Id="rId11" Type="http://schemas.openxmlformats.org/officeDocument/2006/relationships/hyperlink" Target="1%20MO%20DETAILLE%20VIDEO\A\A11" TargetMode="External"/><Relationship Id="rId32" Type="http://schemas.openxmlformats.org/officeDocument/2006/relationships/hyperlink" Target="1%20MO%20DETAILLE%20VIDEO\B\B4" TargetMode="External"/><Relationship Id="rId53" Type="http://schemas.openxmlformats.org/officeDocument/2006/relationships/hyperlink" Target="1%20MO%20DETAILLE%20VIDEO\E\E8" TargetMode="External"/><Relationship Id="rId74" Type="http://schemas.openxmlformats.org/officeDocument/2006/relationships/hyperlink" Target="1%20MO%20DETAILLE%20VIDEO\A\A35" TargetMode="External"/><Relationship Id="rId128" Type="http://schemas.openxmlformats.org/officeDocument/2006/relationships/hyperlink" Target="1%20MO%20DETAILLE%20VIDEO\G\G3" TargetMode="External"/><Relationship Id="rId149" Type="http://schemas.openxmlformats.org/officeDocument/2006/relationships/hyperlink" Target="1%20MO%20DETAILLE%20VIDEO\G\G13" TargetMode="External"/><Relationship Id="rId5" Type="http://schemas.openxmlformats.org/officeDocument/2006/relationships/hyperlink" Target="1%20MO%20DETAILLE%20VIDEO\A\A9" TargetMode="External"/><Relationship Id="rId95" Type="http://schemas.openxmlformats.org/officeDocument/2006/relationships/hyperlink" Target="1%20MO%20DETAILLE%20VIDEO\B\B20" TargetMode="External"/><Relationship Id="rId22" Type="http://schemas.openxmlformats.org/officeDocument/2006/relationships/hyperlink" Target="1%20MO%20DETAILLE%20VIDEO\A\A3" TargetMode="External"/><Relationship Id="rId43" Type="http://schemas.openxmlformats.org/officeDocument/2006/relationships/hyperlink" Target="1%20MO%20DETAILLE%20VIDEO\C\C7" TargetMode="External"/><Relationship Id="rId64" Type="http://schemas.openxmlformats.org/officeDocument/2006/relationships/hyperlink" Target="1%20MO%20DETAILLE%20VIDEO\E\E18" TargetMode="External"/><Relationship Id="rId118" Type="http://schemas.openxmlformats.org/officeDocument/2006/relationships/hyperlink" Target="1%20MO%20DETAILLE%20VIDEO\F\F6" TargetMode="External"/><Relationship Id="rId139" Type="http://schemas.openxmlformats.org/officeDocument/2006/relationships/hyperlink" Target="1%20MO%20DETAILLE%20VIDEO\E\E33" TargetMode="External"/><Relationship Id="rId80" Type="http://schemas.openxmlformats.org/officeDocument/2006/relationships/hyperlink" Target="1%20MO%20DETAILLE%20VIDEO\B\B6" TargetMode="External"/><Relationship Id="rId85" Type="http://schemas.openxmlformats.org/officeDocument/2006/relationships/hyperlink" Target="1%20MO%20DETAILLE%20VIDEO\C\C9" TargetMode="External"/><Relationship Id="rId150" Type="http://schemas.openxmlformats.org/officeDocument/2006/relationships/hyperlink" Target="1%20MO%20DETAILLE%20VIDEO\G\G14" TargetMode="External"/><Relationship Id="rId155" Type="http://schemas.openxmlformats.org/officeDocument/2006/relationships/hyperlink" Target="1%20MO%20DETAILLE%20VIDEO\E\E30\E30-1-TECHNO-M13-FILIERE%20PROFILEE.MP4" TargetMode="External"/><Relationship Id="rId12" Type="http://schemas.openxmlformats.org/officeDocument/2006/relationships/hyperlink" Target="1%20MO%20DETAILLE%20VIDEO\A\A18" TargetMode="External"/><Relationship Id="rId17" Type="http://schemas.openxmlformats.org/officeDocument/2006/relationships/hyperlink" Target="1%20MO%20DETAILLE%20VIDEO\A\A20" TargetMode="External"/><Relationship Id="rId33" Type="http://schemas.openxmlformats.org/officeDocument/2006/relationships/hyperlink" Target="1%20MO%20DETAILLE%20VIDEO\B\B15" TargetMode="External"/><Relationship Id="rId38" Type="http://schemas.openxmlformats.org/officeDocument/2006/relationships/hyperlink" Target="1%20MO%20DETAILLE%20VIDEO\C\C3" TargetMode="External"/><Relationship Id="rId59" Type="http://schemas.openxmlformats.org/officeDocument/2006/relationships/hyperlink" Target="1%20MO%20DETAILLE%20VIDEO\E\E13" TargetMode="External"/><Relationship Id="rId103" Type="http://schemas.openxmlformats.org/officeDocument/2006/relationships/hyperlink" Target="1%20MO%20DETAILLE%20VIDEO\C\C19" TargetMode="External"/><Relationship Id="rId108" Type="http://schemas.openxmlformats.org/officeDocument/2006/relationships/hyperlink" Target="1%20MO%20DETAILLE%20VIDEO\F\F10" TargetMode="External"/><Relationship Id="rId124" Type="http://schemas.openxmlformats.org/officeDocument/2006/relationships/hyperlink" Target="1%20MO%20DETAILLE%20VIDEO\F\F9\F09-1-NP-FG-VALIDATION%20MO%20JOMAR.mp4" TargetMode="External"/><Relationship Id="rId129" Type="http://schemas.openxmlformats.org/officeDocument/2006/relationships/hyperlink" Target="1%20MO%20DETAILLE%20VIDEO\G\G4" TargetMode="External"/><Relationship Id="rId54" Type="http://schemas.openxmlformats.org/officeDocument/2006/relationships/hyperlink" Target="1%20MO%20DETAILLE%20VIDEO\E\E9" TargetMode="External"/><Relationship Id="rId70" Type="http://schemas.openxmlformats.org/officeDocument/2006/relationships/hyperlink" Target="1%20MO%20DETAILLE%20VIDEO\E\E26\STEFANO%20FORMATION.mp4" TargetMode="External"/><Relationship Id="rId75" Type="http://schemas.openxmlformats.org/officeDocument/2006/relationships/hyperlink" Target="1%20MO%20DETAILLE%20VIDEO\B\B17" TargetMode="External"/><Relationship Id="rId91" Type="http://schemas.openxmlformats.org/officeDocument/2006/relationships/hyperlink" Target="1%20MO%20DETAILLE%20VIDEO\C\C13" TargetMode="External"/><Relationship Id="rId96" Type="http://schemas.openxmlformats.org/officeDocument/2006/relationships/hyperlink" Target="1%20MO%20DETAILLE%20VIDEO\C\C15\POIDS%20PIECES" TargetMode="External"/><Relationship Id="rId140" Type="http://schemas.openxmlformats.org/officeDocument/2006/relationships/hyperlink" Target="1%20MO%20DETAILLE%20VIDEO\B\B7" TargetMode="External"/><Relationship Id="rId145" Type="http://schemas.openxmlformats.org/officeDocument/2006/relationships/hyperlink" Target="1%20MO%20DETAILLE%20VIDEO\G\G9" TargetMode="External"/><Relationship Id="rId1" Type="http://schemas.openxmlformats.org/officeDocument/2006/relationships/hyperlink" Target="1%20MO%20DETAILLE%20VIDEO\A\A32" TargetMode="External"/><Relationship Id="rId6" Type="http://schemas.openxmlformats.org/officeDocument/2006/relationships/hyperlink" Target="1%20MO%20DETAILLE%20VIDEO\A\A12" TargetMode="External"/><Relationship Id="rId23" Type="http://schemas.openxmlformats.org/officeDocument/2006/relationships/hyperlink" Target="1%20MO%20DETAILLE%20VIDEO\C\C10" TargetMode="External"/><Relationship Id="rId28" Type="http://schemas.openxmlformats.org/officeDocument/2006/relationships/hyperlink" Target="1%20MO%20DETAILLE%20VIDEO\A\A28" TargetMode="External"/><Relationship Id="rId49" Type="http://schemas.openxmlformats.org/officeDocument/2006/relationships/hyperlink" Target="1%20MO%20DETAILLE%20VIDEO\E\E5" TargetMode="External"/><Relationship Id="rId114" Type="http://schemas.openxmlformats.org/officeDocument/2006/relationships/hyperlink" Target="1%20MO%20DETAILLE%20VIDEO\D" TargetMode="External"/><Relationship Id="rId119" Type="http://schemas.openxmlformats.org/officeDocument/2006/relationships/hyperlink" Target="1%20MO%20DETAILLE%20VIDEO\F\F7" TargetMode="External"/><Relationship Id="rId44" Type="http://schemas.openxmlformats.org/officeDocument/2006/relationships/hyperlink" Target="1%20MO%20DETAILLE%20VIDEO\D\D15" TargetMode="External"/><Relationship Id="rId60" Type="http://schemas.openxmlformats.org/officeDocument/2006/relationships/hyperlink" Target="1%20MO%20DETAILLE%20VIDEO\E\E14" TargetMode="External"/><Relationship Id="rId65" Type="http://schemas.openxmlformats.org/officeDocument/2006/relationships/hyperlink" Target="1%20MO%20DETAILLE%20VIDEO\E\E25" TargetMode="External"/><Relationship Id="rId81" Type="http://schemas.openxmlformats.org/officeDocument/2006/relationships/hyperlink" Target="1%20MO%20DETAILLE%20VIDEO\A\A34" TargetMode="External"/><Relationship Id="rId86" Type="http://schemas.openxmlformats.org/officeDocument/2006/relationships/hyperlink" Target="1%20MO%20DETAILLE%20VIDEO\C\C16" TargetMode="External"/><Relationship Id="rId130" Type="http://schemas.openxmlformats.org/officeDocument/2006/relationships/hyperlink" Target="1%20MO%20DETAILLE%20VIDEO\G\G5" TargetMode="External"/><Relationship Id="rId135" Type="http://schemas.openxmlformats.org/officeDocument/2006/relationships/hyperlink" Target="1%20MO%20DETAILLE%20VIDEO\D\D20\D20-1-MIKA-H7-REGLAGE%20MACHINE.MP4" TargetMode="External"/><Relationship Id="rId151" Type="http://schemas.openxmlformats.org/officeDocument/2006/relationships/hyperlink" Target="1%20MO%20DETAILLE%20VIDEO\G\G15" TargetMode="External"/><Relationship Id="rId156" Type="http://schemas.openxmlformats.org/officeDocument/2006/relationships/drawing" Target="../drawings/drawing3.xml"/><Relationship Id="rId13" Type="http://schemas.openxmlformats.org/officeDocument/2006/relationships/hyperlink" Target="1%20MO%20DETAILLE%20VIDEO\A\A16" TargetMode="External"/><Relationship Id="rId18" Type="http://schemas.openxmlformats.org/officeDocument/2006/relationships/hyperlink" Target="1%20MO%20DETAILLE%20VIDEO\A\A27" TargetMode="External"/><Relationship Id="rId39" Type="http://schemas.openxmlformats.org/officeDocument/2006/relationships/hyperlink" Target="1%20MO%20DETAILLE%20VIDEO\D\D11" TargetMode="External"/><Relationship Id="rId109" Type="http://schemas.openxmlformats.org/officeDocument/2006/relationships/hyperlink" Target="1%20MO%20DETAILLE%20VIDEO\D\D4" TargetMode="External"/><Relationship Id="rId34" Type="http://schemas.openxmlformats.org/officeDocument/2006/relationships/hyperlink" Target="1%20MO%20DETAILLE%20VIDEO\B\B14" TargetMode="External"/><Relationship Id="rId50" Type="http://schemas.openxmlformats.org/officeDocument/2006/relationships/hyperlink" Target="1%20MO%20DETAILLE%20VIDEO\E\E6" TargetMode="External"/><Relationship Id="rId55" Type="http://schemas.openxmlformats.org/officeDocument/2006/relationships/hyperlink" Target="1%20MO%20DETAILLE%20VIDEO\E\E10" TargetMode="External"/><Relationship Id="rId76" Type="http://schemas.openxmlformats.org/officeDocument/2006/relationships/hyperlink" Target="1%20MO%20DETAILLE%20VIDEO\C\C4" TargetMode="External"/><Relationship Id="rId97" Type="http://schemas.openxmlformats.org/officeDocument/2006/relationships/hyperlink" Target="1%20MO%20DETAILLE%20VIDEO\C\C23" TargetMode="External"/><Relationship Id="rId104" Type="http://schemas.openxmlformats.org/officeDocument/2006/relationships/hyperlink" Target="1%20MO%20DETAILLE%20VIDEO\C\C20" TargetMode="External"/><Relationship Id="rId120" Type="http://schemas.openxmlformats.org/officeDocument/2006/relationships/hyperlink" Target="1%20MO%20DETAILLE%20VIDEO\F\F8" TargetMode="External"/><Relationship Id="rId125" Type="http://schemas.openxmlformats.org/officeDocument/2006/relationships/hyperlink" Target="1%20MO%20DETAILLE%20VIDEO\C\C25" TargetMode="External"/><Relationship Id="rId141" Type="http://schemas.openxmlformats.org/officeDocument/2006/relationships/hyperlink" Target="1%20MO%20DETAILLE%20VIDEO\B" TargetMode="External"/><Relationship Id="rId146" Type="http://schemas.openxmlformats.org/officeDocument/2006/relationships/hyperlink" Target="1%20MO%20DETAILLE%20VIDEO\G\G10\G10-%20YOUTUBE.xlsx" TargetMode="External"/><Relationship Id="rId7" Type="http://schemas.openxmlformats.org/officeDocument/2006/relationships/hyperlink" Target="1%20MO%20DETAILLE%20VIDEO\A\A13" TargetMode="External"/><Relationship Id="rId71" Type="http://schemas.openxmlformats.org/officeDocument/2006/relationships/hyperlink" Target="1%20MO%20DETAILLE%20VIDEO\E\E23\1%20REFROIDISSEMENT%20DU%20GOULOT.mp4" TargetMode="External"/><Relationship Id="rId92" Type="http://schemas.openxmlformats.org/officeDocument/2006/relationships/hyperlink" Target="1%20MO%20DETAILLE%20VIDEO\A\A6" TargetMode="External"/><Relationship Id="rId2" Type="http://schemas.openxmlformats.org/officeDocument/2006/relationships/hyperlink" Target="1%20MO%20DETAILLE%20VIDEO\A\A5" TargetMode="External"/><Relationship Id="rId29" Type="http://schemas.openxmlformats.org/officeDocument/2006/relationships/hyperlink" Target="1%20MO%20DETAILLE%20VIDEO\E\E4" TargetMode="External"/><Relationship Id="rId24" Type="http://schemas.openxmlformats.org/officeDocument/2006/relationships/hyperlink" Target="1%20MO%20DETAILLE%20VIDEO\A\A26" TargetMode="External"/><Relationship Id="rId40" Type="http://schemas.openxmlformats.org/officeDocument/2006/relationships/hyperlink" Target="1%20MO%20DETAILLE%20VIDEO\D\D14\1%20HESTA%20SUPPRESSION%20DES%20ALARMES.mp4" TargetMode="External"/><Relationship Id="rId45" Type="http://schemas.openxmlformats.org/officeDocument/2006/relationships/hyperlink" Target="1%20MO%20DETAILLE%20VIDEO\C\C8" TargetMode="External"/><Relationship Id="rId66" Type="http://schemas.openxmlformats.org/officeDocument/2006/relationships/hyperlink" Target="1%20MO%20DETAILLE%20VIDEO\E\E20" TargetMode="External"/><Relationship Id="rId87" Type="http://schemas.openxmlformats.org/officeDocument/2006/relationships/hyperlink" Target="1%20MO%20DETAILLE%20VIDEO\E\E27" TargetMode="External"/><Relationship Id="rId110" Type="http://schemas.openxmlformats.org/officeDocument/2006/relationships/hyperlink" Target="1%20MO%20DETAILLE%20VIDEO\E\E29" TargetMode="External"/><Relationship Id="rId115" Type="http://schemas.openxmlformats.org/officeDocument/2006/relationships/hyperlink" Target="1%20MO%20DETAILLE%20VIDEO\F\F3" TargetMode="External"/><Relationship Id="rId131" Type="http://schemas.openxmlformats.org/officeDocument/2006/relationships/hyperlink" Target="1%20MO%20DETAILLE%20VIDEO\G\G6" TargetMode="External"/><Relationship Id="rId136" Type="http://schemas.openxmlformats.org/officeDocument/2006/relationships/hyperlink" Target="1%20MO%20DETAILLE%20VIDEO\G\G18\G18-1-JV-MACHINE%20YUNZEN" TargetMode="External"/><Relationship Id="rId157" Type="http://schemas.openxmlformats.org/officeDocument/2006/relationships/table" Target="../tables/table1.xml"/><Relationship Id="rId61" Type="http://schemas.openxmlformats.org/officeDocument/2006/relationships/hyperlink" Target="1%20MO%20DETAILLE%20VIDEO\E\E15" TargetMode="External"/><Relationship Id="rId82" Type="http://schemas.openxmlformats.org/officeDocument/2006/relationships/hyperlink" Target="1%20MO%20DETAILLE%20VIDEO\B\B11" TargetMode="External"/><Relationship Id="rId152" Type="http://schemas.openxmlformats.org/officeDocument/2006/relationships/hyperlink" Target="1%20MO%20DETAILLE%20VIDEO\G\G16" TargetMode="External"/><Relationship Id="rId19" Type="http://schemas.openxmlformats.org/officeDocument/2006/relationships/hyperlink" Target="1%20MO%20DETAILLE%20VIDEO\A\A30" TargetMode="External"/><Relationship Id="rId14" Type="http://schemas.openxmlformats.org/officeDocument/2006/relationships/hyperlink" Target="1%20MO%20DETAILLE%20VIDEO\D" TargetMode="External"/><Relationship Id="rId30" Type="http://schemas.openxmlformats.org/officeDocument/2006/relationships/hyperlink" Target="1%20MO%20DETAILLE%20VIDEO\A\A33" TargetMode="External"/><Relationship Id="rId35" Type="http://schemas.openxmlformats.org/officeDocument/2006/relationships/hyperlink" Target="1%20MO%20DETAILLE%20VIDEO\D\D13\PPT%20CODE%20D%20ACCES%20CLAVIER.pptx" TargetMode="External"/><Relationship Id="rId56" Type="http://schemas.openxmlformats.org/officeDocument/2006/relationships/hyperlink" Target="1%20MO%20DETAILLE%20VIDEO\E\E11" TargetMode="External"/><Relationship Id="rId77" Type="http://schemas.openxmlformats.org/officeDocument/2006/relationships/hyperlink" Target="1%20MO%20DETAILLE%20VIDEO\C\C12" TargetMode="External"/><Relationship Id="rId100" Type="http://schemas.openxmlformats.org/officeDocument/2006/relationships/hyperlink" Target="1%20MO%20DETAILLE%20VIDEO\B\B19" TargetMode="External"/><Relationship Id="rId105" Type="http://schemas.openxmlformats.org/officeDocument/2006/relationships/hyperlink" Target="1%20MO%20DETAILLE%20VIDEO\C\C17" TargetMode="External"/><Relationship Id="rId126" Type="http://schemas.openxmlformats.org/officeDocument/2006/relationships/hyperlink" Target="1%20MO%20DETAILLE%20VIDEO\D\D10" TargetMode="External"/><Relationship Id="rId147" Type="http://schemas.openxmlformats.org/officeDocument/2006/relationships/hyperlink" Target="1%20MO%20DETAILLE%20VIDEO\G\G11" TargetMode="External"/><Relationship Id="rId8" Type="http://schemas.openxmlformats.org/officeDocument/2006/relationships/hyperlink" Target="1%20MO%20DETAILLE%20VIDEO\A\A10" TargetMode="External"/><Relationship Id="rId51" Type="http://schemas.openxmlformats.org/officeDocument/2006/relationships/hyperlink" Target="1%20MO%20DETAILLE%20VIDEO\E\E7" TargetMode="External"/><Relationship Id="rId72" Type="http://schemas.openxmlformats.org/officeDocument/2006/relationships/hyperlink" Target="1%20MO%20DETAILLE%20VIDEO\D\D17" TargetMode="External"/><Relationship Id="rId93" Type="http://schemas.openxmlformats.org/officeDocument/2006/relationships/hyperlink" Target="1%20MO%20DETAILLE%20VIDEO\A\A17" TargetMode="External"/><Relationship Id="rId98" Type="http://schemas.openxmlformats.org/officeDocument/2006/relationships/hyperlink" Target="1%20MO%20DETAILLE%20VIDEO\C\C24" TargetMode="External"/><Relationship Id="rId121" Type="http://schemas.openxmlformats.org/officeDocument/2006/relationships/hyperlink" Target="1%20MO%20DETAILLE%20VIDEO\D\D9" TargetMode="External"/><Relationship Id="rId142" Type="http://schemas.openxmlformats.org/officeDocument/2006/relationships/hyperlink" Target="1%20MO%20DETAILLE%20VIDEO\E\E34\E34-1-FD-MG-SYNCHRO%20VITESSE%20TAPIS%20AVEC%20DP%20200.mp4" TargetMode="External"/><Relationship Id="rId3" Type="http://schemas.openxmlformats.org/officeDocument/2006/relationships/hyperlink" Target="1%20MO%20DETAILLE%20VIDEO\A\A7" TargetMode="External"/><Relationship Id="rId25" Type="http://schemas.openxmlformats.org/officeDocument/2006/relationships/hyperlink" Target="1%20MO%20DETAILLE%20VIDEO\D\D6\1-%20JV%20TECHNO%20RECYCLAGE.mp4" TargetMode="External"/><Relationship Id="rId46" Type="http://schemas.openxmlformats.org/officeDocument/2006/relationships/hyperlink" Target="1%20MO%20DETAILLE%20VIDEO\A\A25" TargetMode="External"/><Relationship Id="rId67" Type="http://schemas.openxmlformats.org/officeDocument/2006/relationships/hyperlink" Target="1%20MO%20DETAILLE%20VIDEO\E\E17" TargetMode="External"/><Relationship Id="rId116" Type="http://schemas.openxmlformats.org/officeDocument/2006/relationships/hyperlink" Target="1%20MO%20DETAILLE%20VIDEO\F\F4" TargetMode="External"/><Relationship Id="rId137" Type="http://schemas.openxmlformats.org/officeDocument/2006/relationships/hyperlink" Target="1%20MO%20DETAILLE%20VIDEO\E\E32\E32-1-MIKAI-MG-DEBIT%20AJUST%20FILIERE.mp4" TargetMode="External"/><Relationship Id="rId20" Type="http://schemas.openxmlformats.org/officeDocument/2006/relationships/hyperlink" Target="1%20MO%20DETAILLE%20VIDEO\A\A23" TargetMode="External"/><Relationship Id="rId41" Type="http://schemas.openxmlformats.org/officeDocument/2006/relationships/hyperlink" Target="1%20MO%20DETAILLE%20VIDEO\C\C21" TargetMode="External"/><Relationship Id="rId62" Type="http://schemas.openxmlformats.org/officeDocument/2006/relationships/hyperlink" Target="1%20MO%20DETAILLE%20VIDEO\E\E16" TargetMode="External"/><Relationship Id="rId83" Type="http://schemas.openxmlformats.org/officeDocument/2006/relationships/hyperlink" Target="1%20MO%20DETAILLE%20VIDEO\C\C5" TargetMode="External"/><Relationship Id="rId88" Type="http://schemas.openxmlformats.org/officeDocument/2006/relationships/hyperlink" Target="1%20MO%20DETAILLE%20VIDEO\D\D18" TargetMode="External"/><Relationship Id="rId111" Type="http://schemas.openxmlformats.org/officeDocument/2006/relationships/hyperlink" Target="1%20MO%20DETAILLE%20VIDEO\E\E28" TargetMode="External"/><Relationship Id="rId132" Type="http://schemas.openxmlformats.org/officeDocument/2006/relationships/hyperlink" Target="1%20MO%20DETAILLE%20VIDEO\G\G7" TargetMode="External"/><Relationship Id="rId153" Type="http://schemas.openxmlformats.org/officeDocument/2006/relationships/hyperlink" Target="1%20MO%20DETAILLE%20VIDEO\G\G17" TargetMode="External"/><Relationship Id="rId15" Type="http://schemas.openxmlformats.org/officeDocument/2006/relationships/hyperlink" Target="1%20MO%20DETAILLE%20VIDEO\A\A15" TargetMode="External"/><Relationship Id="rId36" Type="http://schemas.openxmlformats.org/officeDocument/2006/relationships/hyperlink" Target="1%20MO%20DETAILLE%20VIDEO\B\B3" TargetMode="External"/><Relationship Id="rId57" Type="http://schemas.openxmlformats.org/officeDocument/2006/relationships/hyperlink" Target="1%20MO%20DETAILLE%20VIDEO\A\A31" TargetMode="External"/><Relationship Id="rId106" Type="http://schemas.openxmlformats.org/officeDocument/2006/relationships/hyperlink" Target="1%20MO%20DETAILLE%20VIDEO\C\C18" TargetMode="External"/><Relationship Id="rId127" Type="http://schemas.openxmlformats.org/officeDocument/2006/relationships/hyperlink" Target="1%20MO%20DETAILLE%20VIDEO\D\D12" TargetMode="External"/><Relationship Id="rId10" Type="http://schemas.openxmlformats.org/officeDocument/2006/relationships/hyperlink" Target="1%20MO%20DETAILLE%20VIDEO\A\A8" TargetMode="External"/><Relationship Id="rId31" Type="http://schemas.openxmlformats.org/officeDocument/2006/relationships/hyperlink" Target="1%20MO%20DETAILLE%20VIDEO\B\B13" TargetMode="External"/><Relationship Id="rId52" Type="http://schemas.openxmlformats.org/officeDocument/2006/relationships/hyperlink" Target="1%20MO%20DETAILLE%20VIDEO\E\E3" TargetMode="External"/><Relationship Id="rId73" Type="http://schemas.openxmlformats.org/officeDocument/2006/relationships/hyperlink" Target="1%20MO%20DETAILLE%20VIDEO\C\C11" TargetMode="External"/><Relationship Id="rId78" Type="http://schemas.openxmlformats.org/officeDocument/2006/relationships/hyperlink" Target="1%20MO%20DETAILLE%20VIDEO\B\B8" TargetMode="External"/><Relationship Id="rId94" Type="http://schemas.openxmlformats.org/officeDocument/2006/relationships/hyperlink" Target="1%20MO%20DETAILLE%20VIDEO\A\A14\CHAUFFE%20ET%20TEMPS%20DE%20MOUILLAGE" TargetMode="External"/><Relationship Id="rId99" Type="http://schemas.openxmlformats.org/officeDocument/2006/relationships/hyperlink" Target="1%20MO%20DETAILLE%20VIDEO\B\B16" TargetMode="External"/><Relationship Id="rId101" Type="http://schemas.openxmlformats.org/officeDocument/2006/relationships/hyperlink" Target="1%20MO%20DETAILLE%20VIDEO\B\B19" TargetMode="External"/><Relationship Id="rId122" Type="http://schemas.openxmlformats.org/officeDocument/2006/relationships/hyperlink" Target="1%20MO%20DETAILLE%20VIDEO\D\D8" TargetMode="External"/><Relationship Id="rId143" Type="http://schemas.openxmlformats.org/officeDocument/2006/relationships/hyperlink" Target="1%20MO%20DETAILLE%20VIDEO\B\B5" TargetMode="External"/><Relationship Id="rId148" Type="http://schemas.openxmlformats.org/officeDocument/2006/relationships/hyperlink" Target="1%20MO%20DETAILLE%20VIDEO\G\G12" TargetMode="External"/><Relationship Id="rId4" Type="http://schemas.openxmlformats.org/officeDocument/2006/relationships/hyperlink" Target="1%20MO%20DETAILLE%20VIDEO\B\B12" TargetMode="External"/><Relationship Id="rId9" Type="http://schemas.openxmlformats.org/officeDocument/2006/relationships/hyperlink" Target="1%20MO%20DETAILLE%20VIDEO\A\A4" TargetMode="External"/><Relationship Id="rId26" Type="http://schemas.openxmlformats.org/officeDocument/2006/relationships/hyperlink" Target="1%20MO%20DETAILLE%20VIDEO\C\C27" TargetMode="External"/><Relationship Id="rId47" Type="http://schemas.openxmlformats.org/officeDocument/2006/relationships/hyperlink" Target="1%20MO%20DETAILLE%20VIDEO\A\A29" TargetMode="External"/><Relationship Id="rId68" Type="http://schemas.openxmlformats.org/officeDocument/2006/relationships/hyperlink" Target="1%20MO%20DETAILLE%20VIDEO\E\E19" TargetMode="External"/><Relationship Id="rId89" Type="http://schemas.openxmlformats.org/officeDocument/2006/relationships/hyperlink" Target="1%20MO%20DETAILLE%20VIDEO\A\A22" TargetMode="External"/><Relationship Id="rId112" Type="http://schemas.openxmlformats.org/officeDocument/2006/relationships/hyperlink" Target="1%20MO%20DETAILLE%20VIDEO\D\D7" TargetMode="External"/><Relationship Id="rId133" Type="http://schemas.openxmlformats.org/officeDocument/2006/relationships/hyperlink" Target="1%20MO%20DETAILLE%20VIDEO\G\G8" TargetMode="External"/><Relationship Id="rId154" Type="http://schemas.openxmlformats.org/officeDocument/2006/relationships/hyperlink" Target="1%20MO%20DETAILLE%20VIDEO\E\E22" TargetMode="External"/><Relationship Id="rId16" Type="http://schemas.openxmlformats.org/officeDocument/2006/relationships/hyperlink" Target="1%20MO%20DETAILLE%20VIDEO\A\A19" TargetMode="External"/><Relationship Id="rId37" Type="http://schemas.openxmlformats.org/officeDocument/2006/relationships/hyperlink" Target="1%20MO%20DETAILLE%20VIDEO\C\C26" TargetMode="External"/><Relationship Id="rId58" Type="http://schemas.openxmlformats.org/officeDocument/2006/relationships/hyperlink" Target="1%20MO%20DETAILLE%20VIDEO\E\E12" TargetMode="External"/><Relationship Id="rId79" Type="http://schemas.openxmlformats.org/officeDocument/2006/relationships/hyperlink" Target="1%20MO%20DETAILLE%20VIDEO\B\B9" TargetMode="External"/><Relationship Id="rId102" Type="http://schemas.openxmlformats.org/officeDocument/2006/relationships/hyperlink" Target="1%20MO%20DETAILLE%20VIDEO\C\C14" TargetMode="External"/><Relationship Id="rId123" Type="http://schemas.openxmlformats.org/officeDocument/2006/relationships/hyperlink" Target="1%20MO%20DETAILLE%20VIDEO\B\B10" TargetMode="External"/><Relationship Id="rId144" Type="http://schemas.openxmlformats.org/officeDocument/2006/relationships/hyperlink" Target="1%20MO%20DETAILLE%20VIDEO\C\C28" TargetMode="External"/><Relationship Id="rId90" Type="http://schemas.openxmlformats.org/officeDocument/2006/relationships/hyperlink" Target="1%20MO%20DETAILLE%20VIDEO\C\C22" TargetMode="External"/><Relationship Id="rId27" Type="http://schemas.openxmlformats.org/officeDocument/2006/relationships/hyperlink" Target="1%20MO%20DETAILLE%20VIDEO\A\A24" TargetMode="External"/><Relationship Id="rId48" Type="http://schemas.openxmlformats.org/officeDocument/2006/relationships/hyperlink" Target="1%20MO%20DETAILLE%20VIDEO\D" TargetMode="External"/><Relationship Id="rId69" Type="http://schemas.openxmlformats.org/officeDocument/2006/relationships/hyperlink" Target="1%20MO%20DETAILLE%20VIDEO\E\E21" TargetMode="External"/><Relationship Id="rId113" Type="http://schemas.openxmlformats.org/officeDocument/2006/relationships/hyperlink" Target="1%20MO%20DETAILLE%20VIDEO\D" TargetMode="External"/><Relationship Id="rId134" Type="http://schemas.openxmlformats.org/officeDocument/2006/relationships/hyperlink" Target="1%20MO%20DETAILLE%20VIDEO\D\D19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1%20MO%20DETAILLE%20VIDEO\D" TargetMode="External"/><Relationship Id="rId21" Type="http://schemas.openxmlformats.org/officeDocument/2006/relationships/hyperlink" Target="1%20MO%20DETAILLE%20VIDEO\A\A22" TargetMode="External"/><Relationship Id="rId324" Type="http://schemas.openxmlformats.org/officeDocument/2006/relationships/hyperlink" Target="1%20MO%20DETAILLE%20VIDEO\B\B4\B4-%20PPT%20ALIM%20VERIF%20EAU%20ET%20AIR.pptx" TargetMode="External"/><Relationship Id="rId531" Type="http://schemas.openxmlformats.org/officeDocument/2006/relationships/hyperlink" Target="1%20MO%20DETAILLE%20VIDEO\F\F4\F04-3-NP-J-DEMARRAGE%20ROBOT%20PAGES.mp4" TargetMode="External"/><Relationship Id="rId170" Type="http://schemas.openxmlformats.org/officeDocument/2006/relationships/hyperlink" Target="1%20MO%20DETAILLE%20VIDEO\E\E12" TargetMode="External"/><Relationship Id="rId268" Type="http://schemas.openxmlformats.org/officeDocument/2006/relationships/hyperlink" Target="1%20MO%20DETAILLE%20VIDEO\C\C10\C10-1-%20JV-H-%20AIR%20PROGRAMME.mp4" TargetMode="External"/><Relationship Id="rId475" Type="http://schemas.openxmlformats.org/officeDocument/2006/relationships/hyperlink" Target="1%20MO%20DETAILLE%20VIDEO\D\D11\D11-4-%20COR-H2-%20DEPART%20CYCLE.mp4" TargetMode="External"/><Relationship Id="rId32" Type="http://schemas.openxmlformats.org/officeDocument/2006/relationships/hyperlink" Target="1%20MO%20DETAILLE%20VIDEO\A\A30\1-%20NIKO%20CENTRAGE%20CANNES.mp4" TargetMode="External"/><Relationship Id="rId128" Type="http://schemas.openxmlformats.org/officeDocument/2006/relationships/hyperlink" Target="1%20MO%20DETAILLE%20VIDEO\D" TargetMode="External"/><Relationship Id="rId335" Type="http://schemas.openxmlformats.org/officeDocument/2006/relationships/hyperlink" Target="1%20MO%20DETAILLE%20VIDEO\C\C24\C24-0-%20PPT-OUV%20BROYEUR%20TRIA.pptx" TargetMode="External"/><Relationship Id="rId542" Type="http://schemas.openxmlformats.org/officeDocument/2006/relationships/hyperlink" Target="1%20MO%20DETAILLE%20VIDEO\A\A16\A16-00-%20PPT%20DIMENSIONNEMENT%20POINCONS%20ET%20FILIERES.pptx" TargetMode="External"/><Relationship Id="rId181" Type="http://schemas.openxmlformats.org/officeDocument/2006/relationships/hyperlink" Target="1%20MO%20DETAILLE%20VIDEO\E\E16\E16-1-STEPH-MG12-%20USB%20RECCORD.mp4" TargetMode="External"/><Relationship Id="rId402" Type="http://schemas.openxmlformats.org/officeDocument/2006/relationships/hyperlink" Target="1%20MO%20DETAILLE%20VIDEO\C\C27" TargetMode="External"/><Relationship Id="rId279" Type="http://schemas.openxmlformats.org/officeDocument/2006/relationships/hyperlink" Target="1%20MO%20DETAILLE%20VIDEO\A\A14\CHAUFFE%20ET%20TEMPS%20DE%20MOUILLAGE\A14-3-%20FD%20VENTILO%20ON\20260113_103522.mp4" TargetMode="External"/><Relationship Id="rId486" Type="http://schemas.openxmlformats.org/officeDocument/2006/relationships/hyperlink" Target="1%20MO%20DETAILLE%20VIDEO\C\C19" TargetMode="External"/><Relationship Id="rId43" Type="http://schemas.openxmlformats.org/officeDocument/2006/relationships/hyperlink" Target="1%20MO%20DETAILLE%20VIDEO\A\A4\A4-0%20%20PPT-VIDE%20DE%20LIGNE.pptx" TargetMode="External"/><Relationship Id="rId139" Type="http://schemas.openxmlformats.org/officeDocument/2006/relationships/hyperlink" Target="1%20MO%20DETAILLE%20VIDEO\D\D17\D17-2-MIKA-H4-%20EXPLICATION%20TOUCHES%20CLAVIER.mp4" TargetMode="External"/><Relationship Id="rId346" Type="http://schemas.openxmlformats.org/officeDocument/2006/relationships/hyperlink" Target="1%20MO%20DETAILLE%20VIDEO\B\B19" TargetMode="External"/><Relationship Id="rId553" Type="http://schemas.openxmlformats.org/officeDocument/2006/relationships/hyperlink" Target="1%20MO%20DETAILLE%20VIDEO\G\G5\G05-2-NP-LESHAN-PAGES%20D%20ECRANS%202.mp4" TargetMode="External"/><Relationship Id="rId192" Type="http://schemas.openxmlformats.org/officeDocument/2006/relationships/hyperlink" Target="1%20MO%20DETAILLE%20VIDEO\E\E23" TargetMode="External"/><Relationship Id="rId206" Type="http://schemas.openxmlformats.org/officeDocument/2006/relationships/hyperlink" Target="1%20MO%20DETAILLE%20VIDEO\A\A30\A30-5-P&amp;A-REGLAGE%20BUTEES%20APPUI%20CANNES.mp4" TargetMode="External"/><Relationship Id="rId413" Type="http://schemas.openxmlformats.org/officeDocument/2006/relationships/hyperlink" Target="1%20MO%20DETAILLE%20VIDEO\B\B17\1-%20DELTA%20EMPILLEUR.mp4" TargetMode="External"/><Relationship Id="rId497" Type="http://schemas.openxmlformats.org/officeDocument/2006/relationships/hyperlink" Target="1%20MO%20DETAILLE%20VIDEO\D" TargetMode="External"/><Relationship Id="rId357" Type="http://schemas.openxmlformats.org/officeDocument/2006/relationships/hyperlink" Target="1%20MO%20DETAILLE%20VIDEO\C\C6\C6-3-FD-H2-%20REGULATION%20CELLULE%20LONG%20CAROTTE.mp4" TargetMode="External"/><Relationship Id="rId54" Type="http://schemas.openxmlformats.org/officeDocument/2006/relationships/hyperlink" Target="1%20MO%20DETAILLE%20VIDEO\D\D11" TargetMode="External"/><Relationship Id="rId217" Type="http://schemas.openxmlformats.org/officeDocument/2006/relationships/hyperlink" Target="1%20MO%20DETAILLE%20VIDEO\B\B13\B13-5-AURELIE-MG-%20PARAISON%20MAGIC.mp4" TargetMode="External"/><Relationship Id="rId564" Type="http://schemas.openxmlformats.org/officeDocument/2006/relationships/hyperlink" Target="1%20MO%20DETAILLE%20VIDEO\D" TargetMode="External"/><Relationship Id="rId424" Type="http://schemas.openxmlformats.org/officeDocument/2006/relationships/hyperlink" Target="1%20MO%20DETAILLE%20VIDEO\A\A8\A8-2%20FD%20%20LANCET%20CASSES.mp4" TargetMode="External"/><Relationship Id="rId270" Type="http://schemas.openxmlformats.org/officeDocument/2006/relationships/hyperlink" Target="1%20MO%20DETAILLE%20VIDEO\C\C10\C10-4-COR-H-AIR&#168;PROG.mp4" TargetMode="External"/><Relationship Id="rId65" Type="http://schemas.openxmlformats.org/officeDocument/2006/relationships/hyperlink" Target="1%20MO%20DETAILLE%20VIDEO\A\A15\A15-3-%20NK-%20DECAROTEUR%20H4.mp4" TargetMode="External"/><Relationship Id="rId130" Type="http://schemas.openxmlformats.org/officeDocument/2006/relationships/hyperlink" Target="1%20MO%20DETAILLE%20VIDEO\D" TargetMode="External"/><Relationship Id="rId368" Type="http://schemas.openxmlformats.org/officeDocument/2006/relationships/hyperlink" Target="1%20MO%20DETAILLE%20VIDEO\C\C23\C23-0-PPT-QUALITE-EXEMPLE%20INJ%20TOP%20DEM.xlsx" TargetMode="External"/><Relationship Id="rId172" Type="http://schemas.openxmlformats.org/officeDocument/2006/relationships/hyperlink" Target="1%20MO%20DETAILLE%20VIDEO\E\E13" TargetMode="External"/><Relationship Id="rId228" Type="http://schemas.openxmlformats.org/officeDocument/2006/relationships/hyperlink" Target="1%20MO%20DETAILLE%20VIDEO\C\C8" TargetMode="External"/><Relationship Id="rId435" Type="http://schemas.openxmlformats.org/officeDocument/2006/relationships/hyperlink" Target="1%20MO%20DETAILLE%20VIDEO\A\A24\A24-2-FD-%20PICS%20BLOCS%20CANNES" TargetMode="External"/><Relationship Id="rId477" Type="http://schemas.openxmlformats.org/officeDocument/2006/relationships/hyperlink" Target="1%20MO%20DETAILLE%20VIDEO\B\B12\B12-2-ABD-H4-REGLET%20CELLULE.heic" TargetMode="External"/><Relationship Id="rId281" Type="http://schemas.openxmlformats.org/officeDocument/2006/relationships/hyperlink" Target="1%20MO%20DETAILLE%20VIDEO\A\A14\CHAUFFE%20ET%20TEMPS%20DE%20MOUILLAGE\A14-4%20FD-%20CHAUFFAGE%20ON\20260113_105037.mp4" TargetMode="External"/><Relationship Id="rId337" Type="http://schemas.openxmlformats.org/officeDocument/2006/relationships/hyperlink" Target="1%20MO%20DETAILLE%20VIDEO\B\B14\B14-0%20PPT%20WDR.pptx" TargetMode="External"/><Relationship Id="rId502" Type="http://schemas.openxmlformats.org/officeDocument/2006/relationships/hyperlink" Target="1%20MO%20DETAILLE%20VIDEO\E\E29" TargetMode="External"/><Relationship Id="rId34" Type="http://schemas.openxmlformats.org/officeDocument/2006/relationships/hyperlink" Target="1%20MO%20DETAILLE%20VIDEO\A\A32" TargetMode="External"/><Relationship Id="rId76" Type="http://schemas.openxmlformats.org/officeDocument/2006/relationships/hyperlink" Target="1%20MO%20DETAILLE%20VIDEO\B\B3\B3-0-%20PPT%20CENTRAGE%20EXTRUDEUSE.pptx" TargetMode="External"/><Relationship Id="rId141" Type="http://schemas.openxmlformats.org/officeDocument/2006/relationships/hyperlink" Target="1%20MO%20DETAILLE%20VIDEO\D\D17\D17-4-%20MIKA-H-%20POINTS%200%20ET%20DEPART%20CYCLE.mp4" TargetMode="External"/><Relationship Id="rId379" Type="http://schemas.openxmlformats.org/officeDocument/2006/relationships/hyperlink" Target="1%20MO%20DETAILLE%20VIDEO\C\C7\C7-1-MIKA-H-%20%20ANALYSE%20TEMPS%20DE%20CYCLE.mp4" TargetMode="External"/><Relationship Id="rId544" Type="http://schemas.openxmlformats.org/officeDocument/2006/relationships/hyperlink" Target="1%20MO%20DETAILLE%20VIDEO\E\E25\E25-00-PPT-MODE%20OPERATOIR%20MAGIC%20MT12.pptx" TargetMode="External"/><Relationship Id="rId7" Type="http://schemas.openxmlformats.org/officeDocument/2006/relationships/hyperlink" Target="1%20MO%20DETAILLE%20VIDEO\A\A9\A9-1%20ABD-%20DEMONTAGE%20PLAQUE%20ANTI%20PROJECTION.mp4" TargetMode="External"/><Relationship Id="rId183" Type="http://schemas.openxmlformats.org/officeDocument/2006/relationships/hyperlink" Target="1%20MO%20DETAILLE%20VIDEO\E\E17" TargetMode="External"/><Relationship Id="rId239" Type="http://schemas.openxmlformats.org/officeDocument/2006/relationships/hyperlink" Target="1%20MO%20DETAILLE%20VIDEO\C\C5" TargetMode="External"/><Relationship Id="rId390" Type="http://schemas.openxmlformats.org/officeDocument/2006/relationships/hyperlink" Target="1%20MO%20DETAILLE%20VIDEO\C\C16\C16-3-FD-TECHNO-PAGES%20DOSEUR%20CINCINATI" TargetMode="External"/><Relationship Id="rId404" Type="http://schemas.openxmlformats.org/officeDocument/2006/relationships/hyperlink" Target="1%20MO%20DETAILLE%20VIDEO\C\C26\C26-2-FD-TECHNO-PICS%20MOULE%20ET%20ACCESSOIRES" TargetMode="External"/><Relationship Id="rId446" Type="http://schemas.openxmlformats.org/officeDocument/2006/relationships/hyperlink" Target="1%20MO%20DETAILLE%20VIDEO\A\A10\A10-4-MANU-H4-CGT%20MOULE%202.mp4" TargetMode="External"/><Relationship Id="rId250" Type="http://schemas.openxmlformats.org/officeDocument/2006/relationships/hyperlink" Target="1%20MO%20DETAILLE%20VIDEO\E\E5" TargetMode="External"/><Relationship Id="rId292" Type="http://schemas.openxmlformats.org/officeDocument/2006/relationships/hyperlink" Target="1%20MO%20DETAILLE%20VIDEO\A\A10\A10-1%20ABD%20DEMONTAGE%20MOULE.mp4" TargetMode="External"/><Relationship Id="rId306" Type="http://schemas.openxmlformats.org/officeDocument/2006/relationships/hyperlink" Target="1%20MO%20DETAILLE%20VIDEO\A\A22\A22-0-%20PPT%20DEVETISSAGE.pptx" TargetMode="External"/><Relationship Id="rId488" Type="http://schemas.openxmlformats.org/officeDocument/2006/relationships/hyperlink" Target="1%20MO%20DETAILLE%20VIDEO\D\D13" TargetMode="External"/><Relationship Id="rId45" Type="http://schemas.openxmlformats.org/officeDocument/2006/relationships/hyperlink" Target="1%20MO%20DETAILLE%20VIDEO\A\A26\A26-%20PPT%20%20MANDRINS%20DE%20SOUFFLAGE.pptx" TargetMode="External"/><Relationship Id="rId87" Type="http://schemas.openxmlformats.org/officeDocument/2006/relationships/hyperlink" Target="1%20MO%20DETAILLE%20VIDEO\D\D5\D05-1-JV-H-%20DECOMPRESSION%20DES%20CANNES.MP4" TargetMode="External"/><Relationship Id="rId110" Type="http://schemas.openxmlformats.org/officeDocument/2006/relationships/hyperlink" Target="1%20MO%20DETAILLE%20VIDEO\D" TargetMode="External"/><Relationship Id="rId348" Type="http://schemas.openxmlformats.org/officeDocument/2006/relationships/hyperlink" Target="1%20MO%20DETAILLE%20VIDEO\B\B19\B19-0-PPT%20DP200.pptx" TargetMode="External"/><Relationship Id="rId513" Type="http://schemas.openxmlformats.org/officeDocument/2006/relationships/hyperlink" Target="1%20MO%20DETAILLE%20VIDEO\G\G15" TargetMode="External"/><Relationship Id="rId555" Type="http://schemas.openxmlformats.org/officeDocument/2006/relationships/hyperlink" Target="1%20MO%20DETAILLE%20VIDEO\G\G6\G06-1-NP-LESHAN%20PHOTOS%20MACHINE" TargetMode="External"/><Relationship Id="rId152" Type="http://schemas.openxmlformats.org/officeDocument/2006/relationships/hyperlink" Target="1%20MO%20DETAILLE%20VIDEO\A\A23\A23-2-%20HESTA%20REGLAGES%20MECANIQUES.mp4" TargetMode="External"/><Relationship Id="rId194" Type="http://schemas.openxmlformats.org/officeDocument/2006/relationships/hyperlink" Target="1%20MO%20DETAILLE%20VIDEO\E\E25" TargetMode="External"/><Relationship Id="rId208" Type="http://schemas.openxmlformats.org/officeDocument/2006/relationships/hyperlink" Target="1%20MO%20DETAILLE%20VIDEO\E\E12\E12-2-COR-%20MG%20REGLAGE%20WDR.mp4" TargetMode="External"/><Relationship Id="rId415" Type="http://schemas.openxmlformats.org/officeDocument/2006/relationships/hyperlink" Target="1%20MO%20DETAILLE%20VIDEO\B\B17\B17-6%20-JV-DB122-6REGLAGE%20PAPIER\EMPILLEUR" TargetMode="External"/><Relationship Id="rId457" Type="http://schemas.openxmlformats.org/officeDocument/2006/relationships/hyperlink" Target="1%20MO%20DETAILLE%20VIDEO\E\E29\MAH01010.MP4" TargetMode="External"/><Relationship Id="rId261" Type="http://schemas.openxmlformats.org/officeDocument/2006/relationships/hyperlink" Target="1%20MO%20DETAILLE%20VIDEO\C\C22\C22-1-TECHNO-%20DEFAUTS%205L.MP4" TargetMode="External"/><Relationship Id="rId499" Type="http://schemas.openxmlformats.org/officeDocument/2006/relationships/hyperlink" Target="1%20MO%20DETAILLE%20VIDEO\D" TargetMode="External"/><Relationship Id="rId14" Type="http://schemas.openxmlformats.org/officeDocument/2006/relationships/hyperlink" Target="1%20MO%20DETAILLE%20VIDEO\A\A15" TargetMode="External"/><Relationship Id="rId56" Type="http://schemas.openxmlformats.org/officeDocument/2006/relationships/hyperlink" Target="1%20MO%20DETAILLE%20VIDEO\A\A15\A15-2-FD-%20MASQUE%20DE%20DECAROTTAHE.mp4" TargetMode="External"/><Relationship Id="rId317" Type="http://schemas.openxmlformats.org/officeDocument/2006/relationships/hyperlink" Target="1%20MO%20DETAILLE%20VIDEO\A\A31\A31-%20PPT%20MONTAGE%20DES%20DECAROTTEURS.pptx" TargetMode="External"/><Relationship Id="rId359" Type="http://schemas.openxmlformats.org/officeDocument/2006/relationships/hyperlink" Target="1%20MO%20DETAILLE%20VIDEO\C\C11\C11-0-%20PTT%20REDUCTION%20AUGMENTATION%20POIDS%20PIECES.pptx" TargetMode="External"/><Relationship Id="rId524" Type="http://schemas.openxmlformats.org/officeDocument/2006/relationships/hyperlink" Target="1%20MO%20DETAILLE%20VIDEO\F\F3\F03-01-NP-J-CHARGEMENT%20PROG%201.mp4" TargetMode="External"/><Relationship Id="rId566" Type="http://schemas.openxmlformats.org/officeDocument/2006/relationships/hyperlink" Target="1%20MO%20DETAILLE%20VIDEO\D" TargetMode="External"/><Relationship Id="rId98" Type="http://schemas.openxmlformats.org/officeDocument/2006/relationships/hyperlink" Target="1%20MO%20DETAILLE%20VIDEO\D\D15\D15-9-MIKA-H2-%20APPUI%20CANNES.mp4" TargetMode="External"/><Relationship Id="rId121" Type="http://schemas.openxmlformats.org/officeDocument/2006/relationships/hyperlink" Target="1%20MO%20DETAILLE%20VIDEO\D" TargetMode="External"/><Relationship Id="rId163" Type="http://schemas.openxmlformats.org/officeDocument/2006/relationships/hyperlink" Target="1%20MO%20DETAILLE%20VIDEO\A\A34\A34-1-P&amp;A-MG-%20DEFLECTEUR%20D%20AIR.mp4" TargetMode="External"/><Relationship Id="rId219" Type="http://schemas.openxmlformats.org/officeDocument/2006/relationships/hyperlink" Target="1%20MO%20DETAILLE%20VIDEO\B\B13\B13-2%20JV%20EXPLIC%20ATION%20CENTRAGE%20PARAISON.mp4" TargetMode="External"/><Relationship Id="rId370" Type="http://schemas.openxmlformats.org/officeDocument/2006/relationships/hyperlink" Target="1%20MO%20DETAILLE%20VIDEO\B\B18\B18-2-MIKAI-FILMEUSE%20%20PICS" TargetMode="External"/><Relationship Id="rId426" Type="http://schemas.openxmlformats.org/officeDocument/2006/relationships/hyperlink" Target="1%20MO%20DETAILLE%20VIDEO\A\A10\A10-2%20ABD%20%20DEMONTAGE%20MOULE.MP4" TargetMode="External"/><Relationship Id="rId230" Type="http://schemas.openxmlformats.org/officeDocument/2006/relationships/hyperlink" Target="1%20MO%20DETAILLE%20VIDEO\C\C12" TargetMode="External"/><Relationship Id="rId468" Type="http://schemas.openxmlformats.org/officeDocument/2006/relationships/hyperlink" Target="1%20MO%20DETAILLE%20VIDEO\E\E29" TargetMode="External"/><Relationship Id="rId25" Type="http://schemas.openxmlformats.org/officeDocument/2006/relationships/hyperlink" Target="1%20MO%20DETAILLE%20VIDEO\A\A13" TargetMode="External"/><Relationship Id="rId67" Type="http://schemas.openxmlformats.org/officeDocument/2006/relationships/hyperlink" Target="1%20MO%20DETAILLE%20VIDEO\B\B15\B15-1-%20JV-H2-%20REGLAGE%20PARAISON%201.mp4" TargetMode="External"/><Relationship Id="rId272" Type="http://schemas.openxmlformats.org/officeDocument/2006/relationships/hyperlink" Target="1%20MO%20DETAILLE%20VIDEO\C\C18" TargetMode="External"/><Relationship Id="rId328" Type="http://schemas.openxmlformats.org/officeDocument/2006/relationships/hyperlink" Target="1%20MO%20DETAILLE%20VIDEO\B\B9\B9-%20PPT%20POINTS%20ZERO%20MANDRINS%20DE%20SOUFFLAGE.pptx" TargetMode="External"/><Relationship Id="rId535" Type="http://schemas.openxmlformats.org/officeDocument/2006/relationships/hyperlink" Target="1%20MO%20DETAILLE%20VIDEO\F\F6\F06-2-NP-J-CYCLE%20MACHINE%202.mp4" TargetMode="External"/><Relationship Id="rId132" Type="http://schemas.openxmlformats.org/officeDocument/2006/relationships/hyperlink" Target="1%20MO%20DETAILLE%20VIDEO\D" TargetMode="External"/><Relationship Id="rId174" Type="http://schemas.openxmlformats.org/officeDocument/2006/relationships/hyperlink" Target="1%20MO%20DETAILLE%20VIDEO\E\E14" TargetMode="External"/><Relationship Id="rId381" Type="http://schemas.openxmlformats.org/officeDocument/2006/relationships/hyperlink" Target="1%20MO%20DETAILLE%20VIDEO\C\C15\POIDS%20PIECES\C15-%20PTT%20CALCUL%20%25%20COLORATION%20ET%20BROYE.pptx" TargetMode="External"/><Relationship Id="rId241" Type="http://schemas.openxmlformats.org/officeDocument/2006/relationships/hyperlink" Target="1%20MO%20DETAILLE%20VIDEO\C\C3\C3-2-FD-MODIF%20VITESSE%20VIS%20ET%20DESAC%20CELLULE.mp4" TargetMode="External"/><Relationship Id="rId437" Type="http://schemas.openxmlformats.org/officeDocument/2006/relationships/hyperlink" Target="1%20MO%20DETAILLE%20VIDEO\A\A30\A30-7-THOMAS%20H-REGLAGE%20CANNES%20F.mp4" TargetMode="External"/><Relationship Id="rId479" Type="http://schemas.openxmlformats.org/officeDocument/2006/relationships/hyperlink" Target="1%20MO%20DETAILLE%20VIDEO\B\B16\B16-6-FAB-CONVOYEUR%205L-2.mp4" TargetMode="External"/><Relationship Id="rId36" Type="http://schemas.openxmlformats.org/officeDocument/2006/relationships/hyperlink" Target="1%20MO%20DETAILLE%20VIDEO\A\A21" TargetMode="External"/><Relationship Id="rId283" Type="http://schemas.openxmlformats.org/officeDocument/2006/relationships/hyperlink" Target="1%20MO%20DETAILLE%20VIDEO\C\C23\C23-1-QUALITE-DOCUMENTS%20VALID%20Q" TargetMode="External"/><Relationship Id="rId339" Type="http://schemas.openxmlformats.org/officeDocument/2006/relationships/hyperlink" Target="1%20MO%20DETAILLE%20VIDEO\B\B20\B20-0-%20PPT%20OF,%20NOMENCLATURES%20ET%20FICHES%20DE%20REGLAGE.pptx" TargetMode="External"/><Relationship Id="rId490" Type="http://schemas.openxmlformats.org/officeDocument/2006/relationships/hyperlink" Target="1%20MO%20DETAILLE%20VIDEO\D\D14" TargetMode="External"/><Relationship Id="rId504" Type="http://schemas.openxmlformats.org/officeDocument/2006/relationships/hyperlink" Target="1%20MO%20DETAILLE%20VIDEO\E\E29" TargetMode="External"/><Relationship Id="rId546" Type="http://schemas.openxmlformats.org/officeDocument/2006/relationships/hyperlink" Target="1%20MO%20DETAILLE%20VIDEO\D\D10\D10-01-DOCUMENTATION%20HESTA%20PDF.pdf" TargetMode="External"/><Relationship Id="rId78" Type="http://schemas.openxmlformats.org/officeDocument/2006/relationships/hyperlink" Target="1%20MO%20DETAILLE%20VIDEO\C\C26\C26-0-%20PPT%20MAGIC%20MOULES%20ET%20ACCESSOIRES.pptx" TargetMode="External"/><Relationship Id="rId101" Type="http://schemas.openxmlformats.org/officeDocument/2006/relationships/hyperlink" Target="1%20MO%20DETAILLE%20VIDEO\D\D15\D15-12-FD&amp;MIKA-H2-FAB%20SUR%202%20STATIONS.mp4" TargetMode="External"/><Relationship Id="rId143" Type="http://schemas.openxmlformats.org/officeDocument/2006/relationships/hyperlink" Target="1%20MO%20DETAILLE%20VIDEO\E\E3" TargetMode="External"/><Relationship Id="rId185" Type="http://schemas.openxmlformats.org/officeDocument/2006/relationships/hyperlink" Target="1%20MO%20DETAILLE%20VIDEO\E\E19\E19-1-STEPH-MG12-%20CLAVIER%20ET%20BOITE%20A%20BOUTON.mp4" TargetMode="External"/><Relationship Id="rId350" Type="http://schemas.openxmlformats.org/officeDocument/2006/relationships/hyperlink" Target="1%20MO%20DETAILLE%20VIDEO\B\B18" TargetMode="External"/><Relationship Id="rId406" Type="http://schemas.openxmlformats.org/officeDocument/2006/relationships/hyperlink" Target="1%20MO%20DETAILLE%20VIDEO\C\C29" TargetMode="External"/><Relationship Id="rId9" Type="http://schemas.openxmlformats.org/officeDocument/2006/relationships/hyperlink" Target="1%20MO%20DETAILLE%20VIDEO\A\A10\A10-%20PPT%20DEMONTAGE%20D%20UN%20MOULE.pptx" TargetMode="External"/><Relationship Id="rId210" Type="http://schemas.openxmlformats.org/officeDocument/2006/relationships/hyperlink" Target="1%20MO%20DETAILLE%20VIDEO\D\D11\3-%20CORENTIN%20H2%20DEPART%20CYCLE.mp4" TargetMode="External"/><Relationship Id="rId392" Type="http://schemas.openxmlformats.org/officeDocument/2006/relationships/hyperlink" Target="1%20MO%20DETAILLE%20VIDEO\C\C18\C18-2-VERO-PER-PICS%20MAGUIRE" TargetMode="External"/><Relationship Id="rId448" Type="http://schemas.openxmlformats.org/officeDocument/2006/relationships/hyperlink" Target="1%20MO%20DETAILLE%20VIDEO\B\B13\B13-7-MIKAI-%20H2%20DEPART%20CYCLE%20ET%20CENTRAGE%20PARAISONS.mp4" TargetMode="External"/><Relationship Id="rId252" Type="http://schemas.openxmlformats.org/officeDocument/2006/relationships/hyperlink" Target="1%20MO%20DETAILLE%20VIDEO\B\B17\B17-3%20-JV%20-DB122-3.mp4" TargetMode="External"/><Relationship Id="rId294" Type="http://schemas.openxmlformats.org/officeDocument/2006/relationships/hyperlink" Target="1%20MO%20DETAILLE%20VIDEO\A\A11\A11-1%20ABD-%20DEMONTAGE%20BARRE%20ANTISTATIQUE.mp4" TargetMode="External"/><Relationship Id="rId308" Type="http://schemas.openxmlformats.org/officeDocument/2006/relationships/hyperlink" Target="1%20MO%20DETAILLE%20VIDEO\A\A23\A23-0%20PPT%20REGLAGES%20MECANIQUES.pptx" TargetMode="External"/><Relationship Id="rId515" Type="http://schemas.openxmlformats.org/officeDocument/2006/relationships/hyperlink" Target="1%20MO%20DETAILLE%20VIDEO\F\F8" TargetMode="External"/><Relationship Id="rId47" Type="http://schemas.openxmlformats.org/officeDocument/2006/relationships/hyperlink" Target="1%20MO%20DETAILLE%20VIDEO\D\D6" TargetMode="External"/><Relationship Id="rId89" Type="http://schemas.openxmlformats.org/officeDocument/2006/relationships/hyperlink" Target="1%20MO%20DETAILLE%20VIDEO\D\D15\D15-1-FD-%20REGLAGE%20MECANIQUE%20FILIERE.mp4" TargetMode="External"/><Relationship Id="rId112" Type="http://schemas.openxmlformats.org/officeDocument/2006/relationships/hyperlink" Target="1%20MO%20DETAILLE%20VIDEO\D" TargetMode="External"/><Relationship Id="rId154" Type="http://schemas.openxmlformats.org/officeDocument/2006/relationships/hyperlink" Target="1%20MO%20DETAILLE%20VIDEO\E\E8" TargetMode="External"/><Relationship Id="rId361" Type="http://schemas.openxmlformats.org/officeDocument/2006/relationships/hyperlink" Target="1%20MO%20DETAILLE%20VIDEO\C\C13\C13-%20PPT%20MISE%20EN%20MARCHE%20CONVOYEURS%20ET%20BROYEUR.pptx" TargetMode="External"/><Relationship Id="rId557" Type="http://schemas.openxmlformats.org/officeDocument/2006/relationships/hyperlink" Target="1%20MO%20DETAILLE%20VIDEO\G\G8\G08-1-NP-LESHAN-DEPART%20PROD.MP4" TargetMode="External"/><Relationship Id="rId196" Type="http://schemas.openxmlformats.org/officeDocument/2006/relationships/hyperlink" Target="1%20MO%20DETAILLE%20VIDEO\E\E21\E21-1-STEPH-MG12-%20EXPLICTION%20PAGES%20D%20ECRAN.mp4" TargetMode="External"/><Relationship Id="rId417" Type="http://schemas.openxmlformats.org/officeDocument/2006/relationships/hyperlink" Target="1%20MO%20DETAILLE%20VIDEO\C\C10\C10-2-JV-TECHNO-%20AIR%20SOUFF-%20PROG.mp4" TargetMode="External"/><Relationship Id="rId459" Type="http://schemas.openxmlformats.org/officeDocument/2006/relationships/hyperlink" Target="1%20MO%20DETAILLE%20VIDEO\A\A7\A7-2-NK-H-ISOLATION%20CIRCUIT%20D%20EAU.MP4" TargetMode="External"/><Relationship Id="rId16" Type="http://schemas.openxmlformats.org/officeDocument/2006/relationships/hyperlink" Target="1%20MO%20DETAILLE%20VIDEO\D\D3" TargetMode="External"/><Relationship Id="rId221" Type="http://schemas.openxmlformats.org/officeDocument/2006/relationships/hyperlink" Target="1%20MO%20DETAILLE%20VIDEO\B\B13\B13-4-COR-H1-%20CENTRAGE%20%20PARAISONS.mp4" TargetMode="External"/><Relationship Id="rId263" Type="http://schemas.openxmlformats.org/officeDocument/2006/relationships/hyperlink" Target="1%20MO%20DETAILLE%20VIDEO\C\C13\C13-1-FD-H-%20PAGE%20CONVOYEUR%20ET%20ROBOT" TargetMode="External"/><Relationship Id="rId319" Type="http://schemas.openxmlformats.org/officeDocument/2006/relationships/hyperlink" Target="1%20MO%20DETAILLE%20VIDEO\A\A32\A32-01-PPT-%20CENTRAGE%20DES%20DOIGTS%20DE%20PREHENSION.pptx" TargetMode="External"/><Relationship Id="rId470" Type="http://schemas.openxmlformats.org/officeDocument/2006/relationships/hyperlink" Target="1%20MO%20DETAILLE%20VIDEO\A\A31\A31-2-P&amp;A-H-BRANCHEMENT%20AIR%20DECAROTTEUR.mp4" TargetMode="External"/><Relationship Id="rId526" Type="http://schemas.openxmlformats.org/officeDocument/2006/relationships/hyperlink" Target="1%20MO%20DETAILLE%20VIDEO\F\F4" TargetMode="External"/><Relationship Id="rId58" Type="http://schemas.openxmlformats.org/officeDocument/2006/relationships/hyperlink" Target="1%20MO%20DETAILLE%20VIDEO\A\A20\4-%20NP%20MONTAGE%20MOULE%20HESTA.mp4" TargetMode="External"/><Relationship Id="rId123" Type="http://schemas.openxmlformats.org/officeDocument/2006/relationships/hyperlink" Target="1%20MO%20DETAILLE%20VIDEO\D" TargetMode="External"/><Relationship Id="rId330" Type="http://schemas.openxmlformats.org/officeDocument/2006/relationships/hyperlink" Target="1%20MO%20DETAILLE%20VIDEO\B\B11\B11%20PDF-%20PRE%20REGLAGE%20POINCON%20-%20FILIERE.pdf" TargetMode="External"/><Relationship Id="rId568" Type="http://schemas.openxmlformats.org/officeDocument/2006/relationships/hyperlink" Target="1%20MO%20DETAILLE%20VIDEO\D" TargetMode="External"/><Relationship Id="rId165" Type="http://schemas.openxmlformats.org/officeDocument/2006/relationships/hyperlink" Target="1%20MO%20DETAILLE%20VIDEO\E\E11\E11-1-PASCAL&amp;AURELIE%20-MG-POINT%200%20CANNES.MP4" TargetMode="External"/><Relationship Id="rId372" Type="http://schemas.openxmlformats.org/officeDocument/2006/relationships/hyperlink" Target="1%20MO%20DETAILLE%20VIDEO\B\B16\VIDEO%205L" TargetMode="External"/><Relationship Id="rId428" Type="http://schemas.openxmlformats.org/officeDocument/2006/relationships/hyperlink" Target="1%20MO%20DETAILLE%20VIDEO\A\A11\A11-2-%20CORENTIN%20HESTA%20BARRE%20ANTISTATIQUE.mp4" TargetMode="External"/><Relationship Id="rId232" Type="http://schemas.openxmlformats.org/officeDocument/2006/relationships/hyperlink" Target="1%20MO%20DETAILLE%20VIDEO\B\B8\B8-1-%20MIKA-H4-%20POINTS%200%20MOULE.mp4" TargetMode="External"/><Relationship Id="rId274" Type="http://schemas.openxmlformats.org/officeDocument/2006/relationships/hyperlink" Target="1%20MO%20DETAILLE%20VIDEO\A\A6\A6-1-FD-PICS%20TREMIE%20ON-OFF" TargetMode="External"/><Relationship Id="rId481" Type="http://schemas.openxmlformats.org/officeDocument/2006/relationships/hyperlink" Target="1%20MO%20DETAILLE%20VIDEO\C\C11\C11-2-FD-H2-AJUST%20POIDS%20PIECES.mp4" TargetMode="External"/><Relationship Id="rId27" Type="http://schemas.openxmlformats.org/officeDocument/2006/relationships/hyperlink" Target="1%20MO%20DETAILLE%20VIDEO\A\A9" TargetMode="External"/><Relationship Id="rId69" Type="http://schemas.openxmlformats.org/officeDocument/2006/relationships/hyperlink" Target="1%20MO%20DETAILLE%20VIDEO\B\B14" TargetMode="External"/><Relationship Id="rId134" Type="http://schemas.openxmlformats.org/officeDocument/2006/relationships/hyperlink" Target="1%20MO%20DETAILLE%20VIDEO\D" TargetMode="External"/><Relationship Id="rId537" Type="http://schemas.openxmlformats.org/officeDocument/2006/relationships/hyperlink" Target="1%20MO%20DETAILLE%20VIDEO\F\F8\ROBOT%20PAGES%20PRISE%20ETIQUETTES.mp4" TargetMode="External"/><Relationship Id="rId80" Type="http://schemas.openxmlformats.org/officeDocument/2006/relationships/hyperlink" Target="1%20MO%20DETAILLE%20VIDEO\D\D4" TargetMode="External"/><Relationship Id="rId176" Type="http://schemas.openxmlformats.org/officeDocument/2006/relationships/hyperlink" Target="1%20MO%20DETAILLE%20VIDEO\E\E14\E14-1-STEPH-MG12-CELLULE%20DETECTION%20FEU.mp4" TargetMode="External"/><Relationship Id="rId341" Type="http://schemas.openxmlformats.org/officeDocument/2006/relationships/hyperlink" Target="1%20MO%20DETAILLE%20VIDEO\B\B16\B16-%20PPT%20TESTEUSE%20UDK%20351.pptx" TargetMode="External"/><Relationship Id="rId383" Type="http://schemas.openxmlformats.org/officeDocument/2006/relationships/hyperlink" Target="1%20MO%20DETAILLE%20VIDEO\C\C7\C7-3-MIKA-H-GRAFCET%20CYCLE%202%20STATIONS" TargetMode="External"/><Relationship Id="rId439" Type="http://schemas.openxmlformats.org/officeDocument/2006/relationships/hyperlink" Target="1%20MO%20DETAILLE%20VIDEO\A\A32\A32-2-%20P&amp;A-H-%20MONTAGE%20DOIGTS%20DE%20PREHENSION.mp4" TargetMode="External"/><Relationship Id="rId201" Type="http://schemas.openxmlformats.org/officeDocument/2006/relationships/hyperlink" Target="1%20MO%20DETAILLE%20VIDEO\E\E7\E7-4-THOM-MG%20CENTRAGE%20CANNES.mp4" TargetMode="External"/><Relationship Id="rId243" Type="http://schemas.openxmlformats.org/officeDocument/2006/relationships/hyperlink" Target="1%20MO%20DETAILLE%20VIDEO\C\C6" TargetMode="External"/><Relationship Id="rId285" Type="http://schemas.openxmlformats.org/officeDocument/2006/relationships/hyperlink" Target="1%20MO%20DETAILLE%20VIDEO\A\A5\A5-%20PTT%20NETTOYAGE%20DOSEUR%20PONDERAL%20CINCINATTI.pptx" TargetMode="External"/><Relationship Id="rId450" Type="http://schemas.openxmlformats.org/officeDocument/2006/relationships/hyperlink" Target="1%20MO%20DETAILLE%20VIDEO\D\D4\D4-2-AUR-H-%20REGLAGE%20BUTEES%20DE%20CANNES.mp4" TargetMode="External"/><Relationship Id="rId506" Type="http://schemas.openxmlformats.org/officeDocument/2006/relationships/hyperlink" Target="1%20MO%20DETAILLE%20VIDEO\E\E29" TargetMode="External"/><Relationship Id="rId38" Type="http://schemas.openxmlformats.org/officeDocument/2006/relationships/hyperlink" Target="1%20MO%20DETAILLE%20VIDEO\A\A3" TargetMode="External"/><Relationship Id="rId103" Type="http://schemas.openxmlformats.org/officeDocument/2006/relationships/hyperlink" Target="1%20MO%20DETAILLE%20VIDEO\A\A30\4-%20%20P&amp;A%20REGLAGE%20BUTEES%20APPUI%20CANNES.mp4" TargetMode="External"/><Relationship Id="rId310" Type="http://schemas.openxmlformats.org/officeDocument/2006/relationships/hyperlink" Target="1%20MO%20DETAILLE%20VIDEO\A\A25\A25-0-%20PPT%20REGLAGE%20DES%20ENTRAXES%20BLOCS%20DE%20SOUFFLAGE.pptx" TargetMode="External"/><Relationship Id="rId492" Type="http://schemas.openxmlformats.org/officeDocument/2006/relationships/hyperlink" Target="1%20MO%20DETAILLE%20VIDEO\F\F3" TargetMode="External"/><Relationship Id="rId548" Type="http://schemas.openxmlformats.org/officeDocument/2006/relationships/hyperlink" Target="1%20MO%20DETAILLE%20VIDEO\D\D12\D12-1-FD-%20H5%20TESTEUSE%20HS.MP4" TargetMode="External"/><Relationship Id="rId91" Type="http://schemas.openxmlformats.org/officeDocument/2006/relationships/hyperlink" Target="1%20MO%20DETAILLE%20VIDEO\D\D15\D15-3-MIKA-H2-%20-DEMARRAGE%20MIKAIL%20SUR%20STATION%201.mp4" TargetMode="External"/><Relationship Id="rId145" Type="http://schemas.openxmlformats.org/officeDocument/2006/relationships/hyperlink" Target="1%20MO%20DETAILLE%20VIDEO\E\E4" TargetMode="External"/><Relationship Id="rId187" Type="http://schemas.openxmlformats.org/officeDocument/2006/relationships/hyperlink" Target="1%20MO%20DETAILLE%20VIDEO\E\E20\E20-1-STEPH-MG12-%20REGUL%20VITESSES%20ET%20TEMPERATURES.mp4" TargetMode="External"/><Relationship Id="rId352" Type="http://schemas.openxmlformats.org/officeDocument/2006/relationships/hyperlink" Target="1%20MO%20DETAILLE%20VIDEO\C\C3\C3-0-%20PPT%20MODIFIER%20LA%20VITESSE%20DE%20ROTATION%20DE%20LA%20VIS%20D%20EXTRUDEUSE.pptx" TargetMode="External"/><Relationship Id="rId394" Type="http://schemas.openxmlformats.org/officeDocument/2006/relationships/hyperlink" Target="1%20MO%20DETAILLE%20VIDEO\B\B18\B18%20MO%20FILMEUSE%20ROTOPLAT.pptx" TargetMode="External"/><Relationship Id="rId408" Type="http://schemas.openxmlformats.org/officeDocument/2006/relationships/hyperlink" Target="1%20MO%20DETAILLE%20VIDEO\C\C30\C30-0%20PPT%20MODE%20OPERATOIRE%20JOMAR%2001%202025%2007.pptx" TargetMode="External"/><Relationship Id="rId212" Type="http://schemas.openxmlformats.org/officeDocument/2006/relationships/hyperlink" Target="1%20MO%20DETAILLE%20VIDEO\B\B15\B15-4-COR-H2-VERIN%20DE%20REGUL%20WDR.mp4" TargetMode="External"/><Relationship Id="rId254" Type="http://schemas.openxmlformats.org/officeDocument/2006/relationships/hyperlink" Target="1%20MO%20DETAILLE%20VIDEO\B\B15\B15-6-COR-H2-REGUL%20TETE.MP4" TargetMode="External"/><Relationship Id="rId49" Type="http://schemas.openxmlformats.org/officeDocument/2006/relationships/hyperlink" Target="1%20MO%20DETAILLE%20VIDEO\D\D7" TargetMode="External"/><Relationship Id="rId114" Type="http://schemas.openxmlformats.org/officeDocument/2006/relationships/hyperlink" Target="1%20MO%20DETAILLE%20VIDEO\D" TargetMode="External"/><Relationship Id="rId296" Type="http://schemas.openxmlformats.org/officeDocument/2006/relationships/hyperlink" Target="1%20MO%20DETAILLE%20VIDEO\A\A12\1-%20DEMONTAGE%20DES%20DEVET.mp4" TargetMode="External"/><Relationship Id="rId461" Type="http://schemas.openxmlformats.org/officeDocument/2006/relationships/hyperlink" Target="1%20MO%20DETAILLE%20VIDEO\A\A28\A28-3-FD-MG-TECHNO%20CANNES.mp4" TargetMode="External"/><Relationship Id="rId517" Type="http://schemas.openxmlformats.org/officeDocument/2006/relationships/hyperlink" Target="1%20MO%20DETAILLE%20VIDEO\G\G4" TargetMode="External"/><Relationship Id="rId559" Type="http://schemas.openxmlformats.org/officeDocument/2006/relationships/hyperlink" Target="1%20MO%20DETAILLE%20VIDEO\G\G17" TargetMode="External"/><Relationship Id="rId60" Type="http://schemas.openxmlformats.org/officeDocument/2006/relationships/hyperlink" Target="1%20MO%20DETAILLE%20VIDEO\A\A34" TargetMode="External"/><Relationship Id="rId156" Type="http://schemas.openxmlformats.org/officeDocument/2006/relationships/hyperlink" Target="1%20MO%20DETAILLE%20VIDEO\E\E9\E9-1-FD-MG12-ANGLE%20DE%20DECAROTTAGE%20SUR%20MASQUE.mp4" TargetMode="External"/><Relationship Id="rId198" Type="http://schemas.openxmlformats.org/officeDocument/2006/relationships/hyperlink" Target="1%20MO%20DETAILLE%20VIDEO\E\E22\E22-2-STEPH-MG12-%20CYCLE%20A%20VIDE.mp4" TargetMode="External"/><Relationship Id="rId321" Type="http://schemas.openxmlformats.org/officeDocument/2006/relationships/hyperlink" Target="1%20MO%20DETAILLE%20VIDEO\A\A34\A34-%20PPT%20DEFLECTEUR%20D%20AIR.pptx" TargetMode="External"/><Relationship Id="rId363" Type="http://schemas.openxmlformats.org/officeDocument/2006/relationships/hyperlink" Target="1%20MO%20DETAILLE%20VIDEO\C\C17" TargetMode="External"/><Relationship Id="rId419" Type="http://schemas.openxmlformats.org/officeDocument/2006/relationships/hyperlink" Target="1%20MO%20DETAILLE%20VIDEO\A\A4\A4-5%20ABD-VIDE%20DE%20LIGNE.mp4" TargetMode="External"/><Relationship Id="rId223" Type="http://schemas.openxmlformats.org/officeDocument/2006/relationships/hyperlink" Target="1%20MO%20DETAILLE%20VIDEO\A\A35\1-%20CORENTIN%20REMONTAGE%20PINCE%20PARAISON.mp4" TargetMode="External"/><Relationship Id="rId430" Type="http://schemas.openxmlformats.org/officeDocument/2006/relationships/hyperlink" Target="1%20MO%20DETAILLE%20VIDEO\A\A12\A12-2%20NK%20DEMONTAGE%20DEVET.mp4" TargetMode="External"/><Relationship Id="rId18" Type="http://schemas.openxmlformats.org/officeDocument/2006/relationships/hyperlink" Target="1%20MO%20DETAILLE%20VIDEO\A\A19" TargetMode="External"/><Relationship Id="rId265" Type="http://schemas.openxmlformats.org/officeDocument/2006/relationships/hyperlink" Target="1%20MO%20DETAILLE%20VIDEO\B\B8\B8-2-MIKA-H4-%20PAGES%20POINTS%200" TargetMode="External"/><Relationship Id="rId472" Type="http://schemas.openxmlformats.org/officeDocument/2006/relationships/hyperlink" Target="1%20MO%20DETAILLE%20VIDEO\A\A32\A32-4-P&amp;A-DOIGTS%20DE%20PREHENSION.mp4" TargetMode="External"/><Relationship Id="rId528" Type="http://schemas.openxmlformats.org/officeDocument/2006/relationships/hyperlink" Target="1%20MO%20DETAILLE%20VIDEO\F\F4\F04%20-01-PPT%20JOMAR%20PROCEDURE%20D%20ARRET.xlsx" TargetMode="External"/><Relationship Id="rId125" Type="http://schemas.openxmlformats.org/officeDocument/2006/relationships/hyperlink" Target="1%20MO%20DETAILLE%20VIDEO\D" TargetMode="External"/><Relationship Id="rId167" Type="http://schemas.openxmlformats.org/officeDocument/2006/relationships/hyperlink" Target="1%20MO%20DETAILLE%20VIDEO\D\D11\D11-2-%20P&amp;A-%20H4-%20LANCEMENT%20EN%20CYCLE.mp4" TargetMode="External"/><Relationship Id="rId332" Type="http://schemas.openxmlformats.org/officeDocument/2006/relationships/hyperlink" Target="1%20MO%20DETAILLE%20VIDEO\B\B12\B12-%20PPT%20CELLULE%20PHOTO%20ELECTRIQUE.pptx" TargetMode="External"/><Relationship Id="rId374" Type="http://schemas.openxmlformats.org/officeDocument/2006/relationships/hyperlink" Target="1%20MO%20DETAILLE%20VIDEO\B\B16\B16-4-CONVOYEUR%20TESTEUSE" TargetMode="External"/><Relationship Id="rId71" Type="http://schemas.openxmlformats.org/officeDocument/2006/relationships/hyperlink" Target="1%20MO%20DETAILLE%20VIDEO\D\D8" TargetMode="External"/><Relationship Id="rId234" Type="http://schemas.openxmlformats.org/officeDocument/2006/relationships/hyperlink" Target="1%20MO%20DETAILLE%20VIDEO\B\B9\1-H4%20MIKA%20POINTS%200%20CANNES.mp4" TargetMode="External"/><Relationship Id="rId2" Type="http://schemas.openxmlformats.org/officeDocument/2006/relationships/hyperlink" Target="1%20MO%20DETAILLE%20VIDEO" TargetMode="External"/><Relationship Id="rId29" Type="http://schemas.openxmlformats.org/officeDocument/2006/relationships/hyperlink" Target="1%20MO%20DETAILLE%20VIDEO\A\A5" TargetMode="External"/><Relationship Id="rId276" Type="http://schemas.openxmlformats.org/officeDocument/2006/relationships/hyperlink" Target="1%20MO%20DETAILLE%20VIDEO\A\A14" TargetMode="External"/><Relationship Id="rId441" Type="http://schemas.openxmlformats.org/officeDocument/2006/relationships/hyperlink" Target="1%20MO%20DETAILLE%20VIDEO\A\A28\A28-2-%20ANTONY%20BAGUE%20DE%20COUPE.mp4" TargetMode="External"/><Relationship Id="rId483" Type="http://schemas.openxmlformats.org/officeDocument/2006/relationships/hyperlink" Target="1%20MO%20DETAILLE%20VIDEO\C\C24" TargetMode="External"/><Relationship Id="rId539" Type="http://schemas.openxmlformats.org/officeDocument/2006/relationships/hyperlink" Target="1%20MO%20DETAILLE%20VIDEO\D\D8\REGLAGE%20CRUCHOT%20H4" TargetMode="External"/><Relationship Id="rId40" Type="http://schemas.openxmlformats.org/officeDocument/2006/relationships/hyperlink" Target="1%20MO%20DETAILLE%20VIDEO\A\A20\A20-1-%20P&amp;A-MONTAGE%20MOULE.mp4" TargetMode="External"/><Relationship Id="rId136" Type="http://schemas.openxmlformats.org/officeDocument/2006/relationships/hyperlink" Target="1%20MO%20DETAILLE%20VIDEO\D" TargetMode="External"/><Relationship Id="rId178" Type="http://schemas.openxmlformats.org/officeDocument/2006/relationships/hyperlink" Target="1%20MO%20DETAILLE%20VIDEO\E\E16" TargetMode="External"/><Relationship Id="rId301" Type="http://schemas.openxmlformats.org/officeDocument/2006/relationships/hyperlink" Target="1%20MO%20DETAILLE%20VIDEO\A\A18\A18-0%20PPT%20DEMONTAGE%20POINCONS%20ET%20FILIERES.pptx" TargetMode="External"/><Relationship Id="rId343" Type="http://schemas.openxmlformats.org/officeDocument/2006/relationships/hyperlink" Target="1%20MO%20DETAILLE%20VIDEO\B\B16\B16-1%20FAB%20TESTEUSE%20H4.MP4" TargetMode="External"/><Relationship Id="rId550" Type="http://schemas.openxmlformats.org/officeDocument/2006/relationships/hyperlink" Target="1%20MO%20DETAILLE%20VIDEO\G\G3\G03-1-NP-LESHAN-VISU%20CYCLE%20EN%20PRODUCTION.mp4" TargetMode="External"/><Relationship Id="rId82" Type="http://schemas.openxmlformats.org/officeDocument/2006/relationships/hyperlink" Target="1%20MO%20DETAILLE%20VIDEO\C\C3" TargetMode="External"/><Relationship Id="rId203" Type="http://schemas.openxmlformats.org/officeDocument/2006/relationships/hyperlink" Target="1%20MO%20DETAILLE%20VIDEO\E\E6\E6-2%20-%20TOM-MG-%20REGLAGE%20FILIERE.mp4" TargetMode="External"/><Relationship Id="rId385" Type="http://schemas.openxmlformats.org/officeDocument/2006/relationships/hyperlink" Target="1%20MO%20DETAILLE%20VIDEO\C\C16\C16-0%20PPT%20NETTOYAGE%20PONDERAL%20CINCINATI.xlsx" TargetMode="External"/><Relationship Id="rId245" Type="http://schemas.openxmlformats.org/officeDocument/2006/relationships/hyperlink" Target="1%20MO%20DETAILLE%20VIDEO\B\B10" TargetMode="External"/><Relationship Id="rId287" Type="http://schemas.openxmlformats.org/officeDocument/2006/relationships/hyperlink" Target="1%20MO%20DETAILLE%20VIDEO\A\A7\A7-%20PPT%20DEBRANCHER%20CIRCUITS%20D%20EAU%20MOULES.pptx" TargetMode="External"/><Relationship Id="rId410" Type="http://schemas.openxmlformats.org/officeDocument/2006/relationships/hyperlink" Target="1%20MO%20DETAILLE%20VIDEO\C\C27\C27%201-%20PPT%20HESTA%20MISE%20EN%20ROUTE%20DU%20LUNDI%20MATIN.xlsx" TargetMode="External"/><Relationship Id="rId452" Type="http://schemas.openxmlformats.org/officeDocument/2006/relationships/hyperlink" Target="1%20MO%20DETAILLE%20VIDEO\E\E28" TargetMode="External"/><Relationship Id="rId494" Type="http://schemas.openxmlformats.org/officeDocument/2006/relationships/hyperlink" Target="1%20MO%20DETAILLE%20VIDEO\D" TargetMode="External"/><Relationship Id="rId508" Type="http://schemas.openxmlformats.org/officeDocument/2006/relationships/hyperlink" Target="1%20MO%20DETAILLE%20VIDEO\G\G5" TargetMode="External"/><Relationship Id="rId105" Type="http://schemas.openxmlformats.org/officeDocument/2006/relationships/hyperlink" Target="1%20MO%20DETAILLE%20VIDEO\A\A25" TargetMode="External"/><Relationship Id="rId147" Type="http://schemas.openxmlformats.org/officeDocument/2006/relationships/hyperlink" Target="1%20MO%20DETAILLE%20VIDEO\E\E5\E5-1-JVPROG%20SOUFFLAGE.mp4" TargetMode="External"/><Relationship Id="rId312" Type="http://schemas.openxmlformats.org/officeDocument/2006/relationships/hyperlink" Target="1%20MO%20DETAILLE%20VIDEO\A\A28\A28-%20PTT%20ENCLUMES%20ET%20BAGUES%20DE%20COUPE.pptx" TargetMode="External"/><Relationship Id="rId354" Type="http://schemas.openxmlformats.org/officeDocument/2006/relationships/hyperlink" Target="1%20MO%20DETAILLE%20VIDEO\C\C5\C5-%20PPT%20ACTIVATION%20DESACTIVATION%20DECOUPE%20ET%20TRANSFERT.pptx" TargetMode="External"/><Relationship Id="rId51" Type="http://schemas.openxmlformats.org/officeDocument/2006/relationships/hyperlink" Target="1%20MO%20DETAILLE%20VIDEO\A\A24\A24-1-FD-BLOC%20CANNES%20GRIPPE.mp4" TargetMode="External"/><Relationship Id="rId93" Type="http://schemas.openxmlformats.org/officeDocument/2006/relationships/hyperlink" Target="1%20MO%20DETAILLE%20VIDEO\D\D15\D15-5-MIKA-H2-%20CHAUFFE%20ET%20MOUILLAGE.mp4" TargetMode="External"/><Relationship Id="rId189" Type="http://schemas.openxmlformats.org/officeDocument/2006/relationships/hyperlink" Target="1%20MO%20DETAILLE%20VIDEO\E\E24\E24-1-STEPH-MG12-%20EXTRUDEUSE%20VUE%20DESSUS.mp4" TargetMode="External"/><Relationship Id="rId396" Type="http://schemas.openxmlformats.org/officeDocument/2006/relationships/hyperlink" Target="1%20MO%20DETAILLE%20VIDEO\C\C18\C18-0-%20PTT%20MO%20DOSEUR%20PONDERAL%20MAGUIRE.pptx" TargetMode="External"/><Relationship Id="rId561" Type="http://schemas.openxmlformats.org/officeDocument/2006/relationships/hyperlink" Target="1%20MO%20DETAILLE%20VIDEO\E\E29" TargetMode="External"/><Relationship Id="rId214" Type="http://schemas.openxmlformats.org/officeDocument/2006/relationships/hyperlink" Target="1%20MO%20DETAILLE%20VIDEO\B\B14\B14-3-%20COR-H2-%20WDR%20EPAISSEUR%20PARAISON.mp4" TargetMode="External"/><Relationship Id="rId256" Type="http://schemas.openxmlformats.org/officeDocument/2006/relationships/hyperlink" Target="1%20MO%20DETAILLE%20VIDEO\E\E27\E27-1-FD-MG--%20BASCULEMENT%20EXTRUDEUSE.mp4" TargetMode="External"/><Relationship Id="rId298" Type="http://schemas.openxmlformats.org/officeDocument/2006/relationships/hyperlink" Target="1%20MO%20DETAILLE%20VIDEO\A\A13\2-%20DEMONTAGE%20DES%20CANNES%20DE%20SOUFFLAGE.mp4" TargetMode="External"/><Relationship Id="rId421" Type="http://schemas.openxmlformats.org/officeDocument/2006/relationships/hyperlink" Target="1%20MO%20DETAILLE%20VIDEO\A\A4\A4-3%20NP%20VIDE%20DE%20LIGNE%20AV%20MONTAGE.mp4" TargetMode="External"/><Relationship Id="rId463" Type="http://schemas.openxmlformats.org/officeDocument/2006/relationships/hyperlink" Target="1%20MO%20DETAILLE%20VIDEO\A\A28\A28-5-MIKA-ENCLUME%202.mp4" TargetMode="External"/><Relationship Id="rId519" Type="http://schemas.openxmlformats.org/officeDocument/2006/relationships/hyperlink" Target="1%20MO%20DETAILLE%20VIDEO\G\G8" TargetMode="External"/><Relationship Id="rId116" Type="http://schemas.openxmlformats.org/officeDocument/2006/relationships/hyperlink" Target="1%20MO%20DETAILLE%20VIDEO\D" TargetMode="External"/><Relationship Id="rId158" Type="http://schemas.openxmlformats.org/officeDocument/2006/relationships/hyperlink" Target="1%20MO%20DETAILLE%20VIDEO\E\E10\E10-1-FD-M-%20COUTEAUX%20ROTATIFS%20DECOUPE%20COLS.MP4" TargetMode="External"/><Relationship Id="rId323" Type="http://schemas.openxmlformats.org/officeDocument/2006/relationships/hyperlink" Target="1%20MO%20DETAILLE%20VIDEO\B\B4\2-%20COMMANDE%20EVMAH00946.MP4" TargetMode="External"/><Relationship Id="rId530" Type="http://schemas.openxmlformats.org/officeDocument/2006/relationships/hyperlink" Target="1%20MO%20DETAILLE%20VIDEO\F\F4\F04-2-NP-PROCEDURE%20DE%20DEMARRAGE%20JOMAR.mp4" TargetMode="External"/><Relationship Id="rId20" Type="http://schemas.openxmlformats.org/officeDocument/2006/relationships/hyperlink" Target="1%20MO%20DETAILLE%20VIDEO\A\A20" TargetMode="External"/><Relationship Id="rId62" Type="http://schemas.openxmlformats.org/officeDocument/2006/relationships/hyperlink" Target="1%20MO%20DETAILLE%20VIDEO\B\B7" TargetMode="External"/><Relationship Id="rId365" Type="http://schemas.openxmlformats.org/officeDocument/2006/relationships/hyperlink" Target="1%20MO%20DETAILLE%20VIDEO\C\C14\Gestion%20OF.xlsx" TargetMode="External"/><Relationship Id="rId225" Type="http://schemas.openxmlformats.org/officeDocument/2006/relationships/hyperlink" Target="1%20MO%20DETAILLE%20VIDEO\C\C4" TargetMode="External"/><Relationship Id="rId267" Type="http://schemas.openxmlformats.org/officeDocument/2006/relationships/hyperlink" Target="1%20MO%20DETAILLE%20VIDEO\C\C10\C10-0%20%20PTT%20AIR%20PROGRAMME%20AIR%20CONTINU.pptx" TargetMode="External"/><Relationship Id="rId432" Type="http://schemas.openxmlformats.org/officeDocument/2006/relationships/hyperlink" Target="1%20MO%20DETAILLE%20VIDEO\A\A20\A20-2-%20NK%20PLAQUETTE%20HAUTEUR%20MOULE.mp4" TargetMode="External"/><Relationship Id="rId474" Type="http://schemas.openxmlformats.org/officeDocument/2006/relationships/hyperlink" Target="1%20MO%20DETAILLE%20VIDEO\B\B3\B3-2-ABD-H2-AJUSTEMENT%20EXTRUDEUR,%20TETE%20ET%20CANNES.mp4" TargetMode="External"/><Relationship Id="rId127" Type="http://schemas.openxmlformats.org/officeDocument/2006/relationships/hyperlink" Target="1%20MO%20DETAILLE%20VIDEO\D" TargetMode="External"/><Relationship Id="rId31" Type="http://schemas.openxmlformats.org/officeDocument/2006/relationships/hyperlink" Target="1%20MO%20DETAILLE%20VIDEO\A\A27" TargetMode="External"/><Relationship Id="rId73" Type="http://schemas.openxmlformats.org/officeDocument/2006/relationships/hyperlink" Target="1%20MO%20DETAILLE%20VIDEO\A\A30\A30-0%20-PPT%20CENTRAGE%20DES%20CANNES%20DE%20SOUFFLAGE%20HESTA.pptx" TargetMode="External"/><Relationship Id="rId169" Type="http://schemas.openxmlformats.org/officeDocument/2006/relationships/hyperlink" Target="1%20MO%20DETAILLE%20VIDEO\A\A31" TargetMode="External"/><Relationship Id="rId334" Type="http://schemas.openxmlformats.org/officeDocument/2006/relationships/hyperlink" Target="1%20MO%20DETAILLE%20VIDEO\B\B13\B13-6-NK-H-%20REGLAGE%20FILIERE%20HESTA.MP4" TargetMode="External"/><Relationship Id="rId376" Type="http://schemas.openxmlformats.org/officeDocument/2006/relationships/hyperlink" Target="1%20MO%20DETAILLE%20VIDEO\C\C6\C6-5-%20FD-H2-%20Umin%20VS%20LONGUEUR%20CAROTTE.mp4" TargetMode="External"/><Relationship Id="rId541" Type="http://schemas.openxmlformats.org/officeDocument/2006/relationships/hyperlink" Target="1%20MO%20DETAILLE%20VIDEO\C\C25" TargetMode="External"/><Relationship Id="rId4" Type="http://schemas.openxmlformats.org/officeDocument/2006/relationships/hyperlink" Target="1%20MO%20DETAILLE%20VIDEO\A\A32\A32-1-ABD-H-%20CENTRAGE%20DOIGTS%20DE%20PREHENSION.mp4" TargetMode="External"/><Relationship Id="rId180" Type="http://schemas.openxmlformats.org/officeDocument/2006/relationships/hyperlink" Target="1%20MO%20DETAILLE%20VIDEO\E\E17\E17-1-STEPH-MG12-AJUSTEMENT%20APPUI%20CANNE.mp4" TargetMode="External"/><Relationship Id="rId236" Type="http://schemas.openxmlformats.org/officeDocument/2006/relationships/hyperlink" Target="1%20MO%20DETAILLE%20VIDEO\B\B6\B6-1-MIKA-H4%20%20DEMARRAGE%20VIS%20EXTRUSION.mp4" TargetMode="External"/><Relationship Id="rId278" Type="http://schemas.openxmlformats.org/officeDocument/2006/relationships/hyperlink" Target="1%20MO%20DETAILLE%20VIDEO\A\A14\CHAUFFE%20ET%20TEMPS%20DE%20MOUILLAGE\A14-2%20-FD-%20CHAUFFE%20ET%20MOUILLAGE.mp4" TargetMode="External"/><Relationship Id="rId401" Type="http://schemas.openxmlformats.org/officeDocument/2006/relationships/hyperlink" Target="1%20MO%20DETAILLE%20VIDEO\C\C28" TargetMode="External"/><Relationship Id="rId443" Type="http://schemas.openxmlformats.org/officeDocument/2006/relationships/hyperlink" Target="1%20MO%20DETAILLE%20VIDEO\A\A28\A28-3-FD-MG-TECHNO%20CANNES.mp4" TargetMode="External"/><Relationship Id="rId303" Type="http://schemas.openxmlformats.org/officeDocument/2006/relationships/hyperlink" Target="1%20MO%20DETAILLE%20VIDEO\A\A20\A20-00-%20PTT%20MONTAGE%20D%20UN%20MOULE.pptx" TargetMode="External"/><Relationship Id="rId485" Type="http://schemas.openxmlformats.org/officeDocument/2006/relationships/hyperlink" Target="1%20MO%20DETAILLE%20VIDEO\C\C26" TargetMode="External"/><Relationship Id="rId42" Type="http://schemas.openxmlformats.org/officeDocument/2006/relationships/hyperlink" Target="1%20MO%20DETAILLE%20VIDEO\D\D9" TargetMode="External"/><Relationship Id="rId84" Type="http://schemas.openxmlformats.org/officeDocument/2006/relationships/hyperlink" Target="1%20MO%20DETAILLE%20VIDEO\B\B17" TargetMode="External"/><Relationship Id="rId138" Type="http://schemas.openxmlformats.org/officeDocument/2006/relationships/hyperlink" Target="1%20MO%20DETAILLE%20VIDEO\D\D7\1%20JV%20BEST%20PRACTICES%20DEMARRAGE.mp4" TargetMode="External"/><Relationship Id="rId345" Type="http://schemas.openxmlformats.org/officeDocument/2006/relationships/hyperlink" Target="1%20MO%20DETAILLE%20VIDEO\B\B17\B17-0%20PPT%20DB122%20HOUSEUSE.pptx" TargetMode="External"/><Relationship Id="rId387" Type="http://schemas.openxmlformats.org/officeDocument/2006/relationships/hyperlink" Target="1%20MO%20DETAILLE%20VIDEO\C\C16\C16-0%20PPT%20NETTOYAGE%20PONDERAL%20CINCINATI.xlsx" TargetMode="External"/><Relationship Id="rId510" Type="http://schemas.openxmlformats.org/officeDocument/2006/relationships/hyperlink" Target="1%20MO%20DETAILLE%20VIDEO\G\G9" TargetMode="External"/><Relationship Id="rId552" Type="http://schemas.openxmlformats.org/officeDocument/2006/relationships/hyperlink" Target="1%20MO%20DETAILLE%20VIDEO\G\G5\G05-1-NP-LESHAN-PAGES%20D%20ECRAN%201.mp4" TargetMode="External"/><Relationship Id="rId191" Type="http://schemas.openxmlformats.org/officeDocument/2006/relationships/hyperlink" Target="1%20MO%20DETAILLE%20VIDEO\E\E22" TargetMode="External"/><Relationship Id="rId205" Type="http://schemas.openxmlformats.org/officeDocument/2006/relationships/hyperlink" Target="1%20MO%20DETAILLE%20VIDEO\E\E7\5%20MAGIC%20THOMAS%20CENTRAGE%20CANNES.mp4" TargetMode="External"/><Relationship Id="rId247" Type="http://schemas.openxmlformats.org/officeDocument/2006/relationships/hyperlink" Target="1%20MO%20DETAILLE%20VIDEO\C\C9\C9-1-FD-H-%20CENTRAGE%20MECANIQUE%20EXTRUDEUSE%20ET%20TETE.mp4" TargetMode="External"/><Relationship Id="rId412" Type="http://schemas.openxmlformats.org/officeDocument/2006/relationships/hyperlink" Target="1%20MO%20DETAILLE%20VIDEO\C\C29\C29-1%20PPT%20MAGIC%20MT12%20MISE%20EN%20MARCHE%20DU%20LUNDI%20MATIN.xlsx" TargetMode="External"/><Relationship Id="rId107" Type="http://schemas.openxmlformats.org/officeDocument/2006/relationships/hyperlink" Target="1%20MO%20DETAILLE%20VIDEO\A\A19\1-%20COLLIERS%20ET%20TH.mp4" TargetMode="External"/><Relationship Id="rId289" Type="http://schemas.openxmlformats.org/officeDocument/2006/relationships/hyperlink" Target="1%20MO%20DETAILLE%20VIDEO\A\A8\A8-1%20ABD%20%20DEMONTAGE%20DES%20COUTEAUX.mp4" TargetMode="External"/><Relationship Id="rId454" Type="http://schemas.openxmlformats.org/officeDocument/2006/relationships/hyperlink" Target="1%20MO%20DETAILLE%20VIDEO\E\E29" TargetMode="External"/><Relationship Id="rId496" Type="http://schemas.openxmlformats.org/officeDocument/2006/relationships/hyperlink" Target="1%20MO%20DETAILLE%20VIDEO\D" TargetMode="External"/><Relationship Id="rId11" Type="http://schemas.openxmlformats.org/officeDocument/2006/relationships/hyperlink" Target="1%20MO%20DETAILLE%20VIDEO\A\A4\A4-1-%20NP%20VIDE%20DE%20LIGNE.mp4" TargetMode="External"/><Relationship Id="rId53" Type="http://schemas.openxmlformats.org/officeDocument/2006/relationships/hyperlink" Target="1%20MO%20DETAILLE%20VIDEO\A\A28\A28-1-%20JV%20TECHNO-%20BAGUE%20DE%20COUPE%20ET%20ENCLUME.mp4" TargetMode="External"/><Relationship Id="rId149" Type="http://schemas.openxmlformats.org/officeDocument/2006/relationships/hyperlink" Target="1%20MO%20DETAILLE%20VIDEO\E\E7" TargetMode="External"/><Relationship Id="rId314" Type="http://schemas.openxmlformats.org/officeDocument/2006/relationships/hyperlink" Target="1%20MO%20DETAILLE%20VIDEO\A\A29\A29-%20PPT%20PRE-AJUSTEMENT%20APPUIS%20CANNES.pptx" TargetMode="External"/><Relationship Id="rId356" Type="http://schemas.openxmlformats.org/officeDocument/2006/relationships/hyperlink" Target="1%20MO%20DETAILLE%20VIDEO\C\C6\C6-2-JV-H4-%20REGLET%20CELLULE%20HESTA.mp4" TargetMode="External"/><Relationship Id="rId398" Type="http://schemas.openxmlformats.org/officeDocument/2006/relationships/hyperlink" Target="1%20MO%20DETAILLE%20VIDEO\C\C22\C22-2-TECHNO-PICS%20DEFAUTS" TargetMode="External"/><Relationship Id="rId521" Type="http://schemas.openxmlformats.org/officeDocument/2006/relationships/hyperlink" Target="1%20MO%20DETAILLE%20VIDEO\G\G12" TargetMode="External"/><Relationship Id="rId563" Type="http://schemas.openxmlformats.org/officeDocument/2006/relationships/hyperlink" Target="1%20MO%20DETAILLE%20VIDEO\E\E29" TargetMode="External"/><Relationship Id="rId95" Type="http://schemas.openxmlformats.org/officeDocument/2006/relationships/hyperlink" Target="1%20MO%20DETAILLE%20VIDEO\D\D15\D15-7%20-MIKA-H2-%20VITESSES%20DEPLACEMENT%20CHARIOT.mp4" TargetMode="External"/><Relationship Id="rId160" Type="http://schemas.openxmlformats.org/officeDocument/2006/relationships/hyperlink" Target="1%20MO%20DETAILLE%20VIDEO\E\E7\E7-3-P&amp;A-MG-%20CENTRAGE%20CANNES.mp4" TargetMode="External"/><Relationship Id="rId216" Type="http://schemas.openxmlformats.org/officeDocument/2006/relationships/hyperlink" Target="1%20MO%20DETAILLE%20VIDEO\A\A18\A18-2%20-%20CORENTIN%20REMONTAGE%20FILIERES.mp4" TargetMode="External"/><Relationship Id="rId423" Type="http://schemas.openxmlformats.org/officeDocument/2006/relationships/hyperlink" Target="1%20MO%20DETAILLE%20VIDEO\B\B17\B17-7%20JV%20DB122-5.mp4" TargetMode="External"/><Relationship Id="rId258" Type="http://schemas.openxmlformats.org/officeDocument/2006/relationships/hyperlink" Target="1%20MO%20DETAILLE%20VIDEO\D\D18\REINIT%20PORTE.MP4" TargetMode="External"/><Relationship Id="rId465" Type="http://schemas.openxmlformats.org/officeDocument/2006/relationships/hyperlink" Target="1%20MO%20DETAILLE%20VIDEO\D" TargetMode="External"/><Relationship Id="rId22" Type="http://schemas.openxmlformats.org/officeDocument/2006/relationships/hyperlink" Target="1%20MO%20DETAILLE%20VIDEO\A\A11" TargetMode="External"/><Relationship Id="rId64" Type="http://schemas.openxmlformats.org/officeDocument/2006/relationships/hyperlink" Target="1%20MO%20DETAILLE%20VIDEO\B\B4\1-%20NK%20VERIF%20CIRCUIT%20D%20EAU.mp4" TargetMode="External"/><Relationship Id="rId118" Type="http://schemas.openxmlformats.org/officeDocument/2006/relationships/hyperlink" Target="1%20MO%20DETAILLE%20VIDEO\D" TargetMode="External"/><Relationship Id="rId325" Type="http://schemas.openxmlformats.org/officeDocument/2006/relationships/hyperlink" Target="1%20MO%20DETAILLE%20VIDEO\B\B6\B6-%20PPT%20DEMARRAGE%20DE%20LA%20VIS%20D%20EXTRUDEUSE.pptx" TargetMode="External"/><Relationship Id="rId367" Type="http://schemas.openxmlformats.org/officeDocument/2006/relationships/hyperlink" Target="1%20MO%20DETAILLE%20VIDEO\C\C20\C20-0-%20PPT%20CYCLADE.ppt" TargetMode="External"/><Relationship Id="rId532" Type="http://schemas.openxmlformats.org/officeDocument/2006/relationships/hyperlink" Target="1%20MO%20DETAILLE%20VIDEO\F\F5\F05-1-NP-J-RECONFIGURATION%20APRES%20SECTIONNEUR%20OFF%201.mp4" TargetMode="External"/><Relationship Id="rId171" Type="http://schemas.openxmlformats.org/officeDocument/2006/relationships/hyperlink" Target="1%20MO%20DETAILLE%20VIDEO\E\E12\E12-1-%20COR-%20MG-REGLAGE%20MECANIQUE%20REGUL%20POINCON%20FILIERE.mp4" TargetMode="External"/><Relationship Id="rId227" Type="http://schemas.openxmlformats.org/officeDocument/2006/relationships/hyperlink" Target="1%20MO%20DETAILLE%20VIDEO\C\C8\C8-1-MIKA-H-%20%20APPUI%20CANNES%20DECOUPE%20COL.mp4" TargetMode="External"/><Relationship Id="rId269" Type="http://schemas.openxmlformats.org/officeDocument/2006/relationships/hyperlink" Target="1%20MO%20DETAILLE%20VIDEO\C\C10\C10-3-PIERRE-%20H4%20%20AIR%20PROG.mp4" TargetMode="External"/><Relationship Id="rId434" Type="http://schemas.openxmlformats.org/officeDocument/2006/relationships/hyperlink" Target="1%20MO%20DETAILLE%20VIDEO\A\A20\A20-4-%20NP%20MONTAGE%20MOULE%20HESTA.mp4" TargetMode="External"/><Relationship Id="rId476" Type="http://schemas.openxmlformats.org/officeDocument/2006/relationships/hyperlink" Target="1%20MO%20DETAILLE%20VIDEO\E\E19" TargetMode="External"/><Relationship Id="rId33" Type="http://schemas.openxmlformats.org/officeDocument/2006/relationships/hyperlink" Target="1%20MO%20DETAILLE%20VIDEO\A\A30" TargetMode="External"/><Relationship Id="rId129" Type="http://schemas.openxmlformats.org/officeDocument/2006/relationships/hyperlink" Target="1%20MO%20DETAILLE%20VIDEO\D" TargetMode="External"/><Relationship Id="rId280" Type="http://schemas.openxmlformats.org/officeDocument/2006/relationships/hyperlink" Target="1%20MO%20DETAILLE%20VIDEO\B\B20\B20-1-DOCS%20AU%20POSTE%20DE%20TRAVAIL\PRODUIT%20ARTICLES" TargetMode="External"/><Relationship Id="rId336" Type="http://schemas.openxmlformats.org/officeDocument/2006/relationships/hyperlink" Target="1%20MO%20DETAILLE%20VIDEO\C\C24\C24-1--PERIF-OUVERTURE%20BROYEUR.mp4" TargetMode="External"/><Relationship Id="rId501" Type="http://schemas.openxmlformats.org/officeDocument/2006/relationships/hyperlink" Target="1%20MO%20DETAILLE%20VIDEO\D" TargetMode="External"/><Relationship Id="rId543" Type="http://schemas.openxmlformats.org/officeDocument/2006/relationships/hyperlink" Target="1%20MO%20DETAILLE%20VIDEO\A\A16\A16-01-%20PPT%20TECHNO%20POINCONS%20FILIERES.pptx" TargetMode="External"/><Relationship Id="rId75" Type="http://schemas.openxmlformats.org/officeDocument/2006/relationships/hyperlink" Target="1%20MO%20DETAILLE%20VIDEO\B\B3" TargetMode="External"/><Relationship Id="rId140" Type="http://schemas.openxmlformats.org/officeDocument/2006/relationships/hyperlink" Target="1%20MO%20DETAILLE%20VIDEO\D\D17\D17-3-H4-%20MIKA-%20EXPLICATIONS%20PAGES%20D%20ECRAN.mp4" TargetMode="External"/><Relationship Id="rId182" Type="http://schemas.openxmlformats.org/officeDocument/2006/relationships/hyperlink" Target="1%20MO%20DETAILLE%20VIDEO\E\E18" TargetMode="External"/><Relationship Id="rId378" Type="http://schemas.openxmlformats.org/officeDocument/2006/relationships/hyperlink" Target="1%20MO%20DETAILLE%20VIDEO\C\C7" TargetMode="External"/><Relationship Id="rId403" Type="http://schemas.openxmlformats.org/officeDocument/2006/relationships/hyperlink" Target="1%20MO%20DETAILLE%20VIDEO\C\C27\C27-3-%20COURS%20JV%20ET%20FAB%20POUR%20PIERRE" TargetMode="External"/><Relationship Id="rId6" Type="http://schemas.openxmlformats.org/officeDocument/2006/relationships/hyperlink" Target="1%20MO%20DETAILLE%20VIDEO\A\A7\A7-1-%20ABD%20%20DEBRANCHEMENT%20CIRCUIT%20D%20EAU.mp4" TargetMode="External"/><Relationship Id="rId238" Type="http://schemas.openxmlformats.org/officeDocument/2006/relationships/hyperlink" Target="1%20MO%20DETAILLE%20VIDEO\B\B11" TargetMode="External"/><Relationship Id="rId445" Type="http://schemas.openxmlformats.org/officeDocument/2006/relationships/hyperlink" Target="1%20MO%20DETAILLE%20VIDEO\D\D11\D11-4-%20COR-H2-%20DEPART%20CYCLE.mp4" TargetMode="External"/><Relationship Id="rId487" Type="http://schemas.openxmlformats.org/officeDocument/2006/relationships/hyperlink" Target="1%20MO%20DETAILLE%20VIDEO\C\C21" TargetMode="External"/><Relationship Id="rId291" Type="http://schemas.openxmlformats.org/officeDocument/2006/relationships/hyperlink" Target="1%20MO%20DETAILLE%20VIDEO\A\A10\1-%20DEMONTAGE%20MOULE.mp4" TargetMode="External"/><Relationship Id="rId305" Type="http://schemas.openxmlformats.org/officeDocument/2006/relationships/hyperlink" Target="1%20MO%20DETAILLE%20VIDEO\A\A22\A22-1%20-%20NK%20DEVETISSEUSE.mp4" TargetMode="External"/><Relationship Id="rId347" Type="http://schemas.openxmlformats.org/officeDocument/2006/relationships/hyperlink" Target="1%20MO%20DETAILLE%20VIDEO\B\B18\B18-%20PPT%20FILMEUSE%20ROTOPLAT%20TP%20507%20ROBOPAC.pptx" TargetMode="External"/><Relationship Id="rId512" Type="http://schemas.openxmlformats.org/officeDocument/2006/relationships/hyperlink" Target="1%20MO%20DETAILLE%20VIDEO\G\G13" TargetMode="External"/><Relationship Id="rId44" Type="http://schemas.openxmlformats.org/officeDocument/2006/relationships/hyperlink" Target="1%20MO%20DETAILLE%20VIDEO\A\A26" TargetMode="External"/><Relationship Id="rId86" Type="http://schemas.openxmlformats.org/officeDocument/2006/relationships/hyperlink" Target="1%20MO%20DETAILLE%20VIDEO\C\C21\C21-1-JV-TECHNO-%20CYCLE%20IO%20ROBOT.mp4" TargetMode="External"/><Relationship Id="rId151" Type="http://schemas.openxmlformats.org/officeDocument/2006/relationships/hyperlink" Target="1%20MO%20DETAILLE%20VIDEO\C\C26\C26-1-FD-MG12-CGT%20COL.mp4" TargetMode="External"/><Relationship Id="rId389" Type="http://schemas.openxmlformats.org/officeDocument/2006/relationships/hyperlink" Target="1%20MO%20DETAILLE%20VIDEO\C\C16\C16-2-%20FD-%25%20COL-MAGUIRE.MP4" TargetMode="External"/><Relationship Id="rId554" Type="http://schemas.openxmlformats.org/officeDocument/2006/relationships/hyperlink" Target="1%20MO%20DETAILLE%20VIDEO\G\G5\G05-3-NP-LESHAN-PAGES%20D%20ECRAN%203.MP4" TargetMode="External"/><Relationship Id="rId193" Type="http://schemas.openxmlformats.org/officeDocument/2006/relationships/hyperlink" Target="1%20MO%20DETAILLE%20VIDEO\E\E23\E23-1%20-STEPH-MG12-REFROIDISSEMENT%20DU%20GOULOT.mp4" TargetMode="External"/><Relationship Id="rId207" Type="http://schemas.openxmlformats.org/officeDocument/2006/relationships/hyperlink" Target="1%20MO%20DETAILLE%20VIDEO\E\E7\E7-6-%20COR-%20MG-CENTRAGE%20CANNES.mp4" TargetMode="External"/><Relationship Id="rId249" Type="http://schemas.openxmlformats.org/officeDocument/2006/relationships/hyperlink" Target="1%20MO%20DETAILLE%20VIDEO\E\E4\E4-2-FAB-M12-PICS%20CANNES%20DE%20SOUFFLAGE" TargetMode="External"/><Relationship Id="rId414" Type="http://schemas.openxmlformats.org/officeDocument/2006/relationships/hyperlink" Target="1%20MO%20DETAILLE%20VIDEO\B\B17\B17-5%20-JV-DB122-MO%20WORD" TargetMode="External"/><Relationship Id="rId456" Type="http://schemas.openxmlformats.org/officeDocument/2006/relationships/hyperlink" Target="1%20MO%20DETAILLE%20VIDEO\E\E29\E29-2-NK-MG-CHT%20COLS.MP4" TargetMode="External"/><Relationship Id="rId498" Type="http://schemas.openxmlformats.org/officeDocument/2006/relationships/hyperlink" Target="1%20MO%20DETAILLE%20VIDEO\D" TargetMode="External"/><Relationship Id="rId13" Type="http://schemas.openxmlformats.org/officeDocument/2006/relationships/hyperlink" Target="1%20MO%20DETAILLE%20VIDEO\A\A16" TargetMode="External"/><Relationship Id="rId109" Type="http://schemas.openxmlformats.org/officeDocument/2006/relationships/hyperlink" Target="1%20MO%20DETAILLE%20VIDEO\D\D17\D17-1-MIKA-%20H4-%20EXPLICATION%20MACHINE.mp4" TargetMode="External"/><Relationship Id="rId260" Type="http://schemas.openxmlformats.org/officeDocument/2006/relationships/hyperlink" Target="1%20MO%20DETAILLE%20VIDEO\B\B11\B11-2-%20FAB&amp;AUR-H-%20VERIF%20CENTRAGE%20PARAISON%20AVT%20DEM.mp4" TargetMode="External"/><Relationship Id="rId316" Type="http://schemas.openxmlformats.org/officeDocument/2006/relationships/hyperlink" Target="1%20MO%20DETAILLE%20VIDEO\A\A30\A30-6-P&amp;A-H-%20CENTRAGE%20CANNES.mp4" TargetMode="External"/><Relationship Id="rId523" Type="http://schemas.openxmlformats.org/officeDocument/2006/relationships/hyperlink" Target="1%20MO%20DETAILLE%20VIDEO\G\G16" TargetMode="External"/><Relationship Id="rId55" Type="http://schemas.openxmlformats.org/officeDocument/2006/relationships/hyperlink" Target="1%20MO%20DETAILLE%20VIDEO\D\D11\D11-1-%20FD-H7-LANCEMENT%20EN%20CYCLE.mp4" TargetMode="External"/><Relationship Id="rId97" Type="http://schemas.openxmlformats.org/officeDocument/2006/relationships/hyperlink" Target="1%20MO%20DETAILLE%20VIDEO\D\D15\4-3-%20POINTS%20ZERO%20FAUTE%20ET%20RESET.mp4" TargetMode="External"/><Relationship Id="rId120" Type="http://schemas.openxmlformats.org/officeDocument/2006/relationships/hyperlink" Target="1%20MO%20DETAILLE%20VIDEO\D" TargetMode="External"/><Relationship Id="rId358" Type="http://schemas.openxmlformats.org/officeDocument/2006/relationships/hyperlink" Target="1%20MO%20DETAILLE%20VIDEO\C\C8\C8-0-%20PPT%20AJUSTEMENT%20FINAL%20APPUI%20CANNES.pptx" TargetMode="External"/><Relationship Id="rId565" Type="http://schemas.openxmlformats.org/officeDocument/2006/relationships/hyperlink" Target="1%20MO%20DETAILLE%20VIDEO\D" TargetMode="External"/><Relationship Id="rId162" Type="http://schemas.openxmlformats.org/officeDocument/2006/relationships/hyperlink" Target="1%20MO%20DETAILLE%20VIDEO\A\A33" TargetMode="External"/><Relationship Id="rId218" Type="http://schemas.openxmlformats.org/officeDocument/2006/relationships/hyperlink" Target="1%20MO%20DETAILLE%20VIDEO\B\B13" TargetMode="External"/><Relationship Id="rId425" Type="http://schemas.openxmlformats.org/officeDocument/2006/relationships/hyperlink" Target="1%20MO%20DETAILLE%20VIDEO\A\A10\1-%20DEMONTAGE%20MOULE.mp4" TargetMode="External"/><Relationship Id="rId467" Type="http://schemas.openxmlformats.org/officeDocument/2006/relationships/hyperlink" Target="1%20MO%20DETAILLE%20VIDEO\E\E30" TargetMode="External"/><Relationship Id="rId271" Type="http://schemas.openxmlformats.org/officeDocument/2006/relationships/hyperlink" Target="1%20MO%20DETAILLE%20VIDEO\B\B14\B14-4-COR-H2-%20PAGES%20WDR\20251217_170411.heic" TargetMode="External"/><Relationship Id="rId24" Type="http://schemas.openxmlformats.org/officeDocument/2006/relationships/hyperlink" Target="1%20MO%20DETAILLE%20VIDEO\A\A10" TargetMode="External"/><Relationship Id="rId66" Type="http://schemas.openxmlformats.org/officeDocument/2006/relationships/hyperlink" Target="1%20MO%20DETAILLE%20VIDEO\B\B15" TargetMode="External"/><Relationship Id="rId131" Type="http://schemas.openxmlformats.org/officeDocument/2006/relationships/hyperlink" Target="1%20MO%20DETAILLE%20VIDEO\D" TargetMode="External"/><Relationship Id="rId327" Type="http://schemas.openxmlformats.org/officeDocument/2006/relationships/hyperlink" Target="1%20MO%20DETAILLE%20VIDEO\B\B8\B8-%20PPT%20POINT%20ZERO%20MOULE.pptx" TargetMode="External"/><Relationship Id="rId369" Type="http://schemas.openxmlformats.org/officeDocument/2006/relationships/hyperlink" Target="1%20MO%20DETAILLE%20VIDEO\B\B18\B18-1-%20MIKAI%20FILMEUSE.mp4" TargetMode="External"/><Relationship Id="rId534" Type="http://schemas.openxmlformats.org/officeDocument/2006/relationships/hyperlink" Target="1%20MO%20DETAILLE%20VIDEO\F\F6\F06-1-NP-J-CYCLE%20MACHINE%201.mp4" TargetMode="External"/><Relationship Id="rId173" Type="http://schemas.openxmlformats.org/officeDocument/2006/relationships/hyperlink" Target="1%20MO%20DETAILLE%20VIDEO\E\E13\E13-1-STEF-%20%20MT12-MISE%20EN%20MARCHE%20BARRE%20ANTISTATIQUE.mp4" TargetMode="External"/><Relationship Id="rId229" Type="http://schemas.openxmlformats.org/officeDocument/2006/relationships/hyperlink" Target="1%20MO%20DETAILLE%20VIDEO\C\C12\C12-1-FD-DEMARRAGE%20PROD%20SUR%202%20STATIONS.mp4" TargetMode="External"/><Relationship Id="rId380" Type="http://schemas.openxmlformats.org/officeDocument/2006/relationships/hyperlink" Target="1%20MO%20DETAILLE%20VIDEO\C\C7\C7-2-MIKA-H-%20CYCLE%20MACHINE.mp4" TargetMode="External"/><Relationship Id="rId436" Type="http://schemas.openxmlformats.org/officeDocument/2006/relationships/hyperlink" Target="1%20MO%20DETAILLE%20VIDEO\B\B11\B11-1-AUR-%20FD-AUR-MG-%20PB%20CENTR%20FILIERE%20MAGIC.mp4" TargetMode="External"/><Relationship Id="rId240" Type="http://schemas.openxmlformats.org/officeDocument/2006/relationships/hyperlink" Target="1%20MO%20DETAILLE%20VIDEO\C\C5\C5-1-FD-H--DECOUPE%20ET%20TRANSFERT%20A%20L%20ARRET.mp4" TargetMode="External"/><Relationship Id="rId478" Type="http://schemas.openxmlformats.org/officeDocument/2006/relationships/hyperlink" Target="1%20MO%20DETAILLE%20VIDEO\B\B16\B16-5-FAB-CONVOY%205L-1.mp4" TargetMode="External"/><Relationship Id="rId35" Type="http://schemas.openxmlformats.org/officeDocument/2006/relationships/hyperlink" Target="1%20MO%20DETAILLE%20VIDEO\A\A23" TargetMode="External"/><Relationship Id="rId77" Type="http://schemas.openxmlformats.org/officeDocument/2006/relationships/hyperlink" Target="1%20MO%20DETAILLE%20VIDEO\D" TargetMode="External"/><Relationship Id="rId100" Type="http://schemas.openxmlformats.org/officeDocument/2006/relationships/hyperlink" Target="1%20MO%20DETAILLE%20VIDEO\D\D15\D15-11-FD-MIKA-H2-%20ROBOT%20ET%20CONVOYEURS%20OFF.mp4" TargetMode="External"/><Relationship Id="rId282" Type="http://schemas.openxmlformats.org/officeDocument/2006/relationships/hyperlink" Target="1%20MO%20DETAILLE%20VIDEO\A\A14\CHAUFFE%20ET%20TEMPS%20DE%20MOUILLAGE\A14-5%20-FD-%20PICS%20CHAUFFAGE" TargetMode="External"/><Relationship Id="rId338" Type="http://schemas.openxmlformats.org/officeDocument/2006/relationships/hyperlink" Target="1%20MO%20DETAILLE%20VIDEO\B\B15\B15-0%20PPT%20REGLAGE%20EPAISSEUR%20MIN-%20MAX.pptx" TargetMode="External"/><Relationship Id="rId503" Type="http://schemas.openxmlformats.org/officeDocument/2006/relationships/hyperlink" Target="1%20MO%20DETAILLE%20VIDEO\F\F5" TargetMode="External"/><Relationship Id="rId545" Type="http://schemas.openxmlformats.org/officeDocument/2006/relationships/hyperlink" Target="1%20MO%20DETAILLE%20VIDEO\D\D10\D10-00-PPT%20MANUEL%20DE%20FORMATION.pptx" TargetMode="External"/><Relationship Id="rId8" Type="http://schemas.openxmlformats.org/officeDocument/2006/relationships/hyperlink" Target="1%20MO%20DETAILLE%20VIDEO\A\A13\A13-%20PPT%20DEMONTAGE%20DES%20EMBOUTS%20ET%20CANNES%20DE%20SOUFFLAGE.pptx" TargetMode="External"/><Relationship Id="rId142" Type="http://schemas.openxmlformats.org/officeDocument/2006/relationships/hyperlink" Target="1%20MO%20DETAILLE%20VIDEO\D\D17\D17-5-MIKA-H4-%20POINTS%200%20ET%20DEPART%20CYCLE%202.mp4" TargetMode="External"/><Relationship Id="rId184" Type="http://schemas.openxmlformats.org/officeDocument/2006/relationships/hyperlink" Target="1%20MO%20DETAILLE%20VIDEO\E\E18\E18-1-STEPH-MG12-FORCE%20DE%20VERROUILLAGE.mp4" TargetMode="External"/><Relationship Id="rId391" Type="http://schemas.openxmlformats.org/officeDocument/2006/relationships/hyperlink" Target="1%20MO%20DETAILLE%20VIDEO\C\C18\C18-1-%20VERO-PER-%20MAGUIRE.mp4" TargetMode="External"/><Relationship Id="rId405" Type="http://schemas.openxmlformats.org/officeDocument/2006/relationships/hyperlink" Target="1%20MO%20DETAILLE%20VIDEO\D\D5" TargetMode="External"/><Relationship Id="rId447" Type="http://schemas.openxmlformats.org/officeDocument/2006/relationships/hyperlink" Target="1%20MO%20DETAILLE%20VIDEO\D\D17" TargetMode="External"/><Relationship Id="rId251" Type="http://schemas.openxmlformats.org/officeDocument/2006/relationships/hyperlink" Target="1%20MO%20DETAILLE%20VIDEO\B\B20" TargetMode="External"/><Relationship Id="rId489" Type="http://schemas.openxmlformats.org/officeDocument/2006/relationships/hyperlink" Target="1%20MO%20DETAILLE%20VIDEO\D\RECAP%20MO%20D\D13-0-PPT-%20CODE%20D%20ACCES%20CLAVIER.pptx" TargetMode="External"/><Relationship Id="rId46" Type="http://schemas.openxmlformats.org/officeDocument/2006/relationships/hyperlink" Target="1%20MO%20DETAILLE%20VIDEO\D\D6" TargetMode="External"/><Relationship Id="rId293" Type="http://schemas.openxmlformats.org/officeDocument/2006/relationships/hyperlink" Target="1%20MO%20DETAILLE%20VIDEO\A\A11\A11-0%20%20PPT%20BARRE%20ANTISTATIQUE.pptx" TargetMode="External"/><Relationship Id="rId307" Type="http://schemas.openxmlformats.org/officeDocument/2006/relationships/hyperlink" Target="1%20MO%20DETAILLE%20VIDEO\A\A23\A23-1-%20HESTA%20AJUSTEMENT%20EXTRUDEUR,%20TETE%20ET%20CANNES.mp4" TargetMode="External"/><Relationship Id="rId349" Type="http://schemas.openxmlformats.org/officeDocument/2006/relationships/hyperlink" Target="1%20MO%20DETAILLE%20VIDEO\B\B19\B19-1-FD-DP%20200%20WORD" TargetMode="External"/><Relationship Id="rId514" Type="http://schemas.openxmlformats.org/officeDocument/2006/relationships/hyperlink" Target="1%20MO%20DETAILLE%20VIDEO\F\F6" TargetMode="External"/><Relationship Id="rId556" Type="http://schemas.openxmlformats.org/officeDocument/2006/relationships/hyperlink" Target="1%20MO%20DETAILLE%20VIDEO\G\G7\G07-1-QUALITE-LESHAN-DEFAUTS%20DEBBUGING.pdf" TargetMode="External"/><Relationship Id="rId88" Type="http://schemas.openxmlformats.org/officeDocument/2006/relationships/hyperlink" Target="1%20MO%20DETAILLE%20VIDEO\D\D15" TargetMode="External"/><Relationship Id="rId111" Type="http://schemas.openxmlformats.org/officeDocument/2006/relationships/hyperlink" Target="1%20MO%20DETAILLE%20VIDEO\D" TargetMode="External"/><Relationship Id="rId153" Type="http://schemas.openxmlformats.org/officeDocument/2006/relationships/hyperlink" Target="1%20MO%20DETAILLE%20VIDEO\E\E8\E8-1-FD-MG-%20REGLAGE%20MECANIQUE%20MAGIC.mp4" TargetMode="External"/><Relationship Id="rId195" Type="http://schemas.openxmlformats.org/officeDocument/2006/relationships/hyperlink" Target="1%20MO%20DETAILLE%20VIDEO\E\E26" TargetMode="External"/><Relationship Id="rId209" Type="http://schemas.openxmlformats.org/officeDocument/2006/relationships/hyperlink" Target="1%20MO%20DETAILLE%20VIDEO\E\E12\E12-3-FD-MG-CENTRAGE&#168;PARAISON.mp4" TargetMode="External"/><Relationship Id="rId360" Type="http://schemas.openxmlformats.org/officeDocument/2006/relationships/hyperlink" Target="1%20MO%20DETAILLE%20VIDEO\C\C27\C27-0%20PTT%20BEST%20PRACTICE%20HESTA.pptx" TargetMode="External"/><Relationship Id="rId416" Type="http://schemas.openxmlformats.org/officeDocument/2006/relationships/hyperlink" Target="1%20MO%20DETAILLE%20VIDEO\C\C7\C7-0-PPT%20GANT%20EXTRUDEUSE.pptx" TargetMode="External"/><Relationship Id="rId220" Type="http://schemas.openxmlformats.org/officeDocument/2006/relationships/hyperlink" Target="1%20MO%20DETAILLE%20VIDEO\B\B13\B13-3-P&amp;A-%20H4-%20CENTRAGE%20PARAISON.mp4" TargetMode="External"/><Relationship Id="rId458" Type="http://schemas.openxmlformats.org/officeDocument/2006/relationships/hyperlink" Target="1%20MO%20DETAILLE%20VIDEO\A\A7\A7-1-%20ABD%20%20DEBRANCHEMENT%20CIRCUIT%20D%20EAU.mp4" TargetMode="External"/><Relationship Id="rId15" Type="http://schemas.openxmlformats.org/officeDocument/2006/relationships/hyperlink" Target="1%20MO%20DETAILLE%20VIDEO\A\A18" TargetMode="External"/><Relationship Id="rId57" Type="http://schemas.openxmlformats.org/officeDocument/2006/relationships/hyperlink" Target="1%20MO%20DETAILLE%20VIDEO\A\A20\A20-2-%20NK%20PLAQUETTE%20HAUTEUR%20MOULE.mp4" TargetMode="External"/><Relationship Id="rId262" Type="http://schemas.openxmlformats.org/officeDocument/2006/relationships/hyperlink" Target="1%20MO%20DETAILLE%20VIDEO\C\C14" TargetMode="External"/><Relationship Id="rId318" Type="http://schemas.openxmlformats.org/officeDocument/2006/relationships/hyperlink" Target="1%20MO%20DETAILLE%20VIDEO\A\A32\A32-0-%20PPT%20MONTAGE%20MAIN%20DE%20ROBOT%20ET%20DOIGTS%20DE%20PREHENSION.pptx" TargetMode="External"/><Relationship Id="rId525" Type="http://schemas.openxmlformats.org/officeDocument/2006/relationships/hyperlink" Target="1%20MO%20DETAILLE%20VIDEO\F\F3\F03-2-NP-J-CHARGEMENT%20PROG%202.mp4" TargetMode="External"/><Relationship Id="rId567" Type="http://schemas.openxmlformats.org/officeDocument/2006/relationships/hyperlink" Target="1%20MO%20DETAILLE%20VIDEO\D" TargetMode="External"/><Relationship Id="rId99" Type="http://schemas.openxmlformats.org/officeDocument/2006/relationships/hyperlink" Target="1%20MO%20DETAILLE%20VIDEO\D\D15\D15-10-FD&amp;MIKA%20&amp;%20P-H2-REGLAGE%20MECANIQUE%20APPUI%20CANNES.MP4" TargetMode="External"/><Relationship Id="rId122" Type="http://schemas.openxmlformats.org/officeDocument/2006/relationships/hyperlink" Target="1%20MO%20DETAILLE%20VIDEO\D" TargetMode="External"/><Relationship Id="rId164" Type="http://schemas.openxmlformats.org/officeDocument/2006/relationships/hyperlink" Target="1%20MO%20DETAILLE%20VIDEO\E\E11" TargetMode="External"/><Relationship Id="rId371" Type="http://schemas.openxmlformats.org/officeDocument/2006/relationships/hyperlink" Target="1%20MO%20DETAILLE%20VIDEO\C\C22\C22-0-%20PPT%20DEFAUT%20DE%20SOUFFLAGE.xlsx" TargetMode="External"/><Relationship Id="rId427" Type="http://schemas.openxmlformats.org/officeDocument/2006/relationships/hyperlink" Target="1%20MO%20DETAILLE%20VIDEO\A\A10\A10-3-%20NP%20DEMONTAGE%20MOULE.mp4" TargetMode="External"/><Relationship Id="rId469" Type="http://schemas.openxmlformats.org/officeDocument/2006/relationships/hyperlink" Target="1%20MO%20DETAILLE%20VIDEO\E\E30\E30-1-TECHNO-M13-FILIERE%20PROFILEE.MP4" TargetMode="External"/><Relationship Id="rId26" Type="http://schemas.openxmlformats.org/officeDocument/2006/relationships/hyperlink" Target="1%20MO%20DETAILLE%20VIDEO\A\A12" TargetMode="External"/><Relationship Id="rId231" Type="http://schemas.openxmlformats.org/officeDocument/2006/relationships/hyperlink" Target="1%20MO%20DETAILLE%20VIDEO\B\B8" TargetMode="External"/><Relationship Id="rId273" Type="http://schemas.openxmlformats.org/officeDocument/2006/relationships/hyperlink" Target="1%20MO%20DETAILLE%20VIDEO\A\A6" TargetMode="External"/><Relationship Id="rId329" Type="http://schemas.openxmlformats.org/officeDocument/2006/relationships/hyperlink" Target="1%20MO%20DETAILLE%20VIDEO\B\B11\B11-%20PPT%20PREREGLAGE%20OUVERTURE%20POINCON%20FILIERE.pptx" TargetMode="External"/><Relationship Id="rId480" Type="http://schemas.openxmlformats.org/officeDocument/2006/relationships/hyperlink" Target="1%20MO%20DETAILLE%20VIDEO\C\C11\C11-1-COR-H2-%20POIDS%20PIECES.mp4" TargetMode="External"/><Relationship Id="rId536" Type="http://schemas.openxmlformats.org/officeDocument/2006/relationships/hyperlink" Target="1%20MO%20DETAILLE%20VIDEO\F\F7\F07-1-NP-J-EXPLICATION%20PAGES%20D%20ECRAN.mp4" TargetMode="External"/><Relationship Id="rId68" Type="http://schemas.openxmlformats.org/officeDocument/2006/relationships/hyperlink" Target="1%20MO%20DETAILLE%20VIDEO\B\B14\B14-1-%20JV-H-%20WDR.mp4" TargetMode="External"/><Relationship Id="rId133" Type="http://schemas.openxmlformats.org/officeDocument/2006/relationships/hyperlink" Target="1%20MO%20DETAILLE%20VIDEO\D" TargetMode="External"/><Relationship Id="rId175" Type="http://schemas.openxmlformats.org/officeDocument/2006/relationships/hyperlink" Target="1%20MO%20DETAILLE%20VIDEO\E\E15" TargetMode="External"/><Relationship Id="rId340" Type="http://schemas.openxmlformats.org/officeDocument/2006/relationships/hyperlink" Target="1%20MO%20DETAILLE%20VIDEO\B\B17\B17-4-%20JV-%20DB122-4.mp4" TargetMode="External"/><Relationship Id="rId200" Type="http://schemas.openxmlformats.org/officeDocument/2006/relationships/hyperlink" Target="1%20MO%20DETAILLE%20VIDEO\E\E26\E26-1-STEPH-MG12-FORMATION%20MAGIC.mp4" TargetMode="External"/><Relationship Id="rId382" Type="http://schemas.openxmlformats.org/officeDocument/2006/relationships/hyperlink" Target="1%20MO%20DETAILLE%20VIDEO\C\C15\POIDS%20PIECES\C15-1-FD-TECHNO-CONSIGNES%20COLORATION" TargetMode="External"/><Relationship Id="rId438" Type="http://schemas.openxmlformats.org/officeDocument/2006/relationships/hyperlink" Target="1%20MO%20DETAILLE%20VIDEO\A\A32\1-%20CENTRAGE%20DOIGTS%20DE%20PREHENSION.mp4" TargetMode="External"/><Relationship Id="rId242" Type="http://schemas.openxmlformats.org/officeDocument/2006/relationships/hyperlink" Target="1%20MO%20DETAILLE%20VIDEO\C\C6\C6-1-%20ABD-H4-%20AJUS%20CELLULE.MP4" TargetMode="External"/><Relationship Id="rId284" Type="http://schemas.openxmlformats.org/officeDocument/2006/relationships/hyperlink" Target="1%20MO%20DETAILLE%20VIDEO\C\C20" TargetMode="External"/><Relationship Id="rId491" Type="http://schemas.openxmlformats.org/officeDocument/2006/relationships/hyperlink" Target="1%20MO%20DETAILLE%20VIDEO\D" TargetMode="External"/><Relationship Id="rId505" Type="http://schemas.openxmlformats.org/officeDocument/2006/relationships/hyperlink" Target="1%20MO%20DETAILLE%20VIDEO\E\E29" TargetMode="External"/><Relationship Id="rId37" Type="http://schemas.openxmlformats.org/officeDocument/2006/relationships/hyperlink" Target="1%20MO%20DETAILLE%20VIDEO\A\A21\A21-01-%20PPT%20CHARGEMENT%20PROG%20HESTA.pptx" TargetMode="External"/><Relationship Id="rId79" Type="http://schemas.openxmlformats.org/officeDocument/2006/relationships/hyperlink" Target="1%20MO%20DETAILLE%20VIDEO\D\D10" TargetMode="External"/><Relationship Id="rId102" Type="http://schemas.openxmlformats.org/officeDocument/2006/relationships/hyperlink" Target="1%20MO%20DETAILLE%20VIDEO\A\A30\A30-2-NK-%20H4%20CENTRAGE%20CANNES%20HESTA.MP4" TargetMode="External"/><Relationship Id="rId144" Type="http://schemas.openxmlformats.org/officeDocument/2006/relationships/hyperlink" Target="1%20MO%20DETAILLE%20VIDEO\E\E3\1%20FAB%20DEM%20CGT%20COULEUR%20MT12.mp4" TargetMode="External"/><Relationship Id="rId547" Type="http://schemas.openxmlformats.org/officeDocument/2006/relationships/hyperlink" Target="1%20MO%20DETAILLE%20VIDEO\D\D12\D12-1-FD-%20H5%20TESTEUSE%20HS.MP4" TargetMode="External"/><Relationship Id="rId90" Type="http://schemas.openxmlformats.org/officeDocument/2006/relationships/hyperlink" Target="1%20MO%20DETAILLE%20VIDEO\D\D15\D15-2-FD-H2-%20DEPART%20PROD.PARAISON%20ET%20APPUI%20CANNES%20DECOUPE%20GOULT.mp4" TargetMode="External"/><Relationship Id="rId186" Type="http://schemas.openxmlformats.org/officeDocument/2006/relationships/hyperlink" Target="1%20MO%20DETAILLE%20VIDEO\E\E20" TargetMode="External"/><Relationship Id="rId351" Type="http://schemas.openxmlformats.org/officeDocument/2006/relationships/hyperlink" Target="1%20MO%20DETAILLE%20VIDEO\B\B19\B19-2-FD-PICS%20ECRAN%20DP200" TargetMode="External"/><Relationship Id="rId393" Type="http://schemas.openxmlformats.org/officeDocument/2006/relationships/hyperlink" Target="1%20MO%20DETAILLE%20VIDEO\C\C18\C18-3-%20VERO-PER-MANUEL%20MAGUIRE" TargetMode="External"/><Relationship Id="rId407" Type="http://schemas.openxmlformats.org/officeDocument/2006/relationships/hyperlink" Target="1%20MO%20DETAILLE%20VIDEO\C\C29\MODE%20OPERATOIR%20MAGIC%20MT12%20a.pptx" TargetMode="External"/><Relationship Id="rId449" Type="http://schemas.openxmlformats.org/officeDocument/2006/relationships/hyperlink" Target="1%20MO%20DETAILLE%20VIDEO\D\D4\D4-1-AUR-H-REGLAGE%20BUTEES%20APPUI%20CANNES.mp4" TargetMode="External"/><Relationship Id="rId211" Type="http://schemas.openxmlformats.org/officeDocument/2006/relationships/hyperlink" Target="1%20MO%20DETAILLE%20VIDEO\C\C11" TargetMode="External"/><Relationship Id="rId253" Type="http://schemas.openxmlformats.org/officeDocument/2006/relationships/hyperlink" Target="1%20MO%20DETAILLE%20VIDEO\C\C16" TargetMode="External"/><Relationship Id="rId295" Type="http://schemas.openxmlformats.org/officeDocument/2006/relationships/hyperlink" Target="1%20MO%20DETAILLE%20VIDEO\A\A12\A12-%200%20PPT%20DEVETISSAGE.pptx" TargetMode="External"/><Relationship Id="rId309" Type="http://schemas.openxmlformats.org/officeDocument/2006/relationships/hyperlink" Target="1%20MO%20DETAILLE%20VIDEO\A\A24\A24-0-%20PPT%20MAINTENANCE%20BLOCS%20APPUIS%20CANNES.pptx" TargetMode="External"/><Relationship Id="rId460" Type="http://schemas.openxmlformats.org/officeDocument/2006/relationships/hyperlink" Target="1%20MO%20DETAILLE%20VIDEO\A\A7\A7-3-NK-H-COMMANDE%20VANNES%20D%20EAU%20A%20L%20ECRAN.MP4" TargetMode="External"/><Relationship Id="rId516" Type="http://schemas.openxmlformats.org/officeDocument/2006/relationships/hyperlink" Target="1%20MO%20DETAILLE%20VIDEO\E\E29" TargetMode="External"/><Relationship Id="rId48" Type="http://schemas.openxmlformats.org/officeDocument/2006/relationships/hyperlink" Target="1%20MO%20DETAILLE%20VIDEO\C\C27\C27-2-JV-H-%20BEST%20PRACTICES%20DEMARRAGE.mp4" TargetMode="External"/><Relationship Id="rId113" Type="http://schemas.openxmlformats.org/officeDocument/2006/relationships/hyperlink" Target="1%20MO%20DETAILLE%20VIDEO\D" TargetMode="External"/><Relationship Id="rId320" Type="http://schemas.openxmlformats.org/officeDocument/2006/relationships/hyperlink" Target="1%20MO%20DETAILLE%20VIDEO\B\B3\B3-1-JM-H2-%20HAUTEUR%20PINCE%20PARAISON.MP4" TargetMode="External"/><Relationship Id="rId558" Type="http://schemas.openxmlformats.org/officeDocument/2006/relationships/hyperlink" Target="1%20MO%20DETAILLE%20VIDEO\D" TargetMode="External"/><Relationship Id="rId155" Type="http://schemas.openxmlformats.org/officeDocument/2006/relationships/hyperlink" Target="1%20MO%20DETAILLE%20VIDEO\E\E9" TargetMode="External"/><Relationship Id="rId197" Type="http://schemas.openxmlformats.org/officeDocument/2006/relationships/hyperlink" Target="1%20MO%20DETAILLE%20VIDEO\E\E22\E22-1-STEPH-MG12-%20CYCLE%20A%20VIDE.mp4" TargetMode="External"/><Relationship Id="rId362" Type="http://schemas.openxmlformats.org/officeDocument/2006/relationships/hyperlink" Target="1%20MO%20DETAILLE%20VIDEO\C\C6\C6-4-FD-MG12--%20SYNCHRO%20CELLULE%20ET%20DEPLACEMENT%20TRANSVERSAL%20MOULE.mp4" TargetMode="External"/><Relationship Id="rId418" Type="http://schemas.openxmlformats.org/officeDocument/2006/relationships/hyperlink" Target="1%20MO%20DETAILLE%20VIDEO\A\A4\1-VIDE%20DE%20LIGNE.mp4" TargetMode="External"/><Relationship Id="rId222" Type="http://schemas.openxmlformats.org/officeDocument/2006/relationships/hyperlink" Target="1%20MO%20DETAILLE%20VIDEO\A\A35" TargetMode="External"/><Relationship Id="rId264" Type="http://schemas.openxmlformats.org/officeDocument/2006/relationships/hyperlink" Target="1%20MO%20DETAILLE%20VIDEO\C\C13" TargetMode="External"/><Relationship Id="rId471" Type="http://schemas.openxmlformats.org/officeDocument/2006/relationships/hyperlink" Target="1%20MO%20DETAILLE%20VIDEO\A\A31\A31-3-P&amp;A-H-AIR%20DECAROTTEUR.mp4" TargetMode="External"/><Relationship Id="rId17" Type="http://schemas.openxmlformats.org/officeDocument/2006/relationships/hyperlink" Target="1%20MO%20DETAILLE%20VIDEO\A\A15\A15-1%20ABD-%20MASQUES%20DECAROTTAGE.mp4" TargetMode="External"/><Relationship Id="rId59" Type="http://schemas.openxmlformats.org/officeDocument/2006/relationships/hyperlink" Target="1%20MO%20DETAILLE%20VIDEO\A\A33\A33-1-FD-MG-%20DEM%20CGT%20COULEUR%20MAGIC.mp4" TargetMode="External"/><Relationship Id="rId124" Type="http://schemas.openxmlformats.org/officeDocument/2006/relationships/hyperlink" Target="1%20MO%20DETAILLE%20VIDEO\D" TargetMode="External"/><Relationship Id="rId527" Type="http://schemas.openxmlformats.org/officeDocument/2006/relationships/hyperlink" Target="1%20MO%20DETAILLE%20VIDEO\F\F4\F04-00-%20PPT%20MODE%20OPERATOIRE%20JOMAR%2001%202025%2007.pptx" TargetMode="External"/><Relationship Id="rId569" Type="http://schemas.openxmlformats.org/officeDocument/2006/relationships/table" Target="../tables/table2.xml"/><Relationship Id="rId70" Type="http://schemas.openxmlformats.org/officeDocument/2006/relationships/hyperlink" Target="1%20MO%20DETAILLE%20VIDEO\B\B13\B13-1%20JV%20EXPLIC%20ATION%20CENTRAGE%20PARAISON.mp4" TargetMode="External"/><Relationship Id="rId166" Type="http://schemas.openxmlformats.org/officeDocument/2006/relationships/hyperlink" Target="1%20MO%20DETAILLE%20VIDEO\A\A30\A30-4-P&amp;A-%20TETE%20DE%20CENTRAGE%20CANNES.mp4" TargetMode="External"/><Relationship Id="rId331" Type="http://schemas.openxmlformats.org/officeDocument/2006/relationships/hyperlink" Target="1%20MO%20DETAILLE%20VIDEO\B\B11\1-%20FAB%20VERIF%20CENTRAGE%20PARAISON%20AVT%20DEM.mp4" TargetMode="External"/><Relationship Id="rId373" Type="http://schemas.openxmlformats.org/officeDocument/2006/relationships/hyperlink" Target="1%20MO%20DETAILLE%20VIDEO\B\B16\B16-3-COR-TESTEUSE.mp4" TargetMode="External"/><Relationship Id="rId429" Type="http://schemas.openxmlformats.org/officeDocument/2006/relationships/hyperlink" Target="1%20MO%20DETAILLE%20VIDEO\A\A12\1-%20DEMONTAGE%20DES%20DEVET.mp4" TargetMode="External"/><Relationship Id="rId1" Type="http://schemas.openxmlformats.org/officeDocument/2006/relationships/hyperlink" Target="1%20MO%20DETAILLE%20VIDEO\A\A5\A5-1%20FD%20CGT%20COULEUR%20PONDERAL.MP4" TargetMode="External"/><Relationship Id="rId233" Type="http://schemas.openxmlformats.org/officeDocument/2006/relationships/hyperlink" Target="1%20MO%20DETAILLE%20VIDEO\B\B9" TargetMode="External"/><Relationship Id="rId440" Type="http://schemas.openxmlformats.org/officeDocument/2006/relationships/hyperlink" Target="1%20MO%20DETAILLE%20VIDEO\A\A32\A32-3-COR-%20H2%20CENTRAGE%20PREHENSEUR.mp4" TargetMode="External"/><Relationship Id="rId28" Type="http://schemas.openxmlformats.org/officeDocument/2006/relationships/hyperlink" Target="1%20MO%20DETAILLE%20VIDEO\A\A7" TargetMode="External"/><Relationship Id="rId275" Type="http://schemas.openxmlformats.org/officeDocument/2006/relationships/hyperlink" Target="1%20MO%20DETAILLE%20VIDEO\B\B5" TargetMode="External"/><Relationship Id="rId300" Type="http://schemas.openxmlformats.org/officeDocument/2006/relationships/hyperlink" Target="1%20MO%20DETAILLE%20VIDEO\A\A15\A15-0-%20PPT%20MONTAGE%20DEMONTAGE%20MASQUES%20DECAROTTEURS.pptx" TargetMode="External"/><Relationship Id="rId482" Type="http://schemas.openxmlformats.org/officeDocument/2006/relationships/hyperlink" Target="1%20MO%20DETAILLE%20VIDEO\C\C11\C11-3-MIKA-H3-CORRECTION%20POIDS.mp4" TargetMode="External"/><Relationship Id="rId538" Type="http://schemas.openxmlformats.org/officeDocument/2006/relationships/hyperlink" Target="1%20MO%20DETAILLE%20VIDEO\D\D9\D09-1-JV-H9-PRESENTATION%20MACHINE.MP4" TargetMode="External"/><Relationship Id="rId81" Type="http://schemas.openxmlformats.org/officeDocument/2006/relationships/hyperlink" Target="1%20MO%20DETAILLE%20VIDEO\C\C3\C3-1%20P&amp;A-H-%20MODIF%20ROTATION%20VITESSE%20VIS.mp4" TargetMode="External"/><Relationship Id="rId135" Type="http://schemas.openxmlformats.org/officeDocument/2006/relationships/hyperlink" Target="1%20MO%20DETAILLE%20VIDEO\D" TargetMode="External"/><Relationship Id="rId177" Type="http://schemas.openxmlformats.org/officeDocument/2006/relationships/hyperlink" Target="1%20MO%20DETAILLE%20VIDEO\E\E15\E15-1-STEPH-MG12-CODE%20D%20ACCES%20CLAVIER.mp4" TargetMode="External"/><Relationship Id="rId342" Type="http://schemas.openxmlformats.org/officeDocument/2006/relationships/hyperlink" Target="1%20MO%20DETAILLE%20VIDEO\B\B16" TargetMode="External"/><Relationship Id="rId384" Type="http://schemas.openxmlformats.org/officeDocument/2006/relationships/hyperlink" Target="1%20MO%20DETAILLE%20VIDEO\C\C20\C20-1-JV-SISE%20CYCLADE" TargetMode="External"/><Relationship Id="rId202" Type="http://schemas.openxmlformats.org/officeDocument/2006/relationships/hyperlink" Target="1%20MO%20DETAILLE%20VIDEO\E\E7\4%20CENTRAGE%20CANNE%20MAGIC.mp4" TargetMode="External"/><Relationship Id="rId244" Type="http://schemas.openxmlformats.org/officeDocument/2006/relationships/hyperlink" Target="1%20MO%20DETAILLE%20VIDEO\B\B9\B9-2-%20FAB-H2-%20APPUIS%20CANNES.mp4" TargetMode="External"/><Relationship Id="rId39" Type="http://schemas.openxmlformats.org/officeDocument/2006/relationships/hyperlink" Target="1%20MO%20DETAILLE%20VIDEO\A\A3\A3%20PPT-ARRET%20PRODUCTION%20HESTA.pptx" TargetMode="External"/><Relationship Id="rId286" Type="http://schemas.openxmlformats.org/officeDocument/2006/relationships/hyperlink" Target="1%20MO%20DETAILLE%20VIDEO\A\A6\A6-%20PPT%20FERMETURE%20TREMIE%20EXTRUDEUSE%20HESTA.pptx" TargetMode="External"/><Relationship Id="rId451" Type="http://schemas.openxmlformats.org/officeDocument/2006/relationships/hyperlink" Target="1%20MO%20DETAILLE%20VIDEO\D\D4\D4-3-PIERRE-H1-%20REGLAGE%20DES%20BUTEES%20D%20APPUI%20CANNES.mp4" TargetMode="External"/><Relationship Id="rId493" Type="http://schemas.openxmlformats.org/officeDocument/2006/relationships/hyperlink" Target="1%20MO%20DETAILLE%20VIDEO\D" TargetMode="External"/><Relationship Id="rId507" Type="http://schemas.openxmlformats.org/officeDocument/2006/relationships/hyperlink" Target="1%20MO%20DETAILLE%20VIDEO\G\G3" TargetMode="External"/><Relationship Id="rId549" Type="http://schemas.openxmlformats.org/officeDocument/2006/relationships/hyperlink" Target="1%20MO%20DETAILLE%20VIDEO\C\C22\C22-2-LESHAN%20DEBBUGING.pdf" TargetMode="External"/><Relationship Id="rId50" Type="http://schemas.openxmlformats.org/officeDocument/2006/relationships/hyperlink" Target="1%20MO%20DETAILLE%20VIDEO\A\A24" TargetMode="External"/><Relationship Id="rId104" Type="http://schemas.openxmlformats.org/officeDocument/2006/relationships/hyperlink" Target="1%20MO%20DETAILLE%20VIDEO\A\A30\5-%20P&amp;A%20CENTRAGE%20CANNES.mp4" TargetMode="External"/><Relationship Id="rId146" Type="http://schemas.openxmlformats.org/officeDocument/2006/relationships/hyperlink" Target="1%20MO%20DETAILLE%20VIDEO\E\E4\E4-1-FAB-M12-%20CANNES%20DE%20SOUFFLAGE%20MAGIC.mp4" TargetMode="External"/><Relationship Id="rId188" Type="http://schemas.openxmlformats.org/officeDocument/2006/relationships/hyperlink" Target="1%20MO%20DETAILLE%20VIDEO\E\E24" TargetMode="External"/><Relationship Id="rId311" Type="http://schemas.openxmlformats.org/officeDocument/2006/relationships/hyperlink" Target="1%20MO%20DETAILLE%20VIDEO\A\A27\A27-%20PTT%20CENTRAGE%20DES%20CANNES%20DE%20SOUFFLAGE.pptx" TargetMode="External"/><Relationship Id="rId353" Type="http://schemas.openxmlformats.org/officeDocument/2006/relationships/hyperlink" Target="1%20MO%20DETAILLE%20VIDEO\C\C4\C4-%20PPT%20DESACTIVER%20LA%20CELLULE.pptx" TargetMode="External"/><Relationship Id="rId395" Type="http://schemas.openxmlformats.org/officeDocument/2006/relationships/hyperlink" Target="1%20MO%20DETAILLE%20VIDEO\C\C16\C16-%20PTT%20NETTOYAGE%20DOSEUR%20PONDERAL%20CINCINATTI.pptx" TargetMode="External"/><Relationship Id="rId409" Type="http://schemas.openxmlformats.org/officeDocument/2006/relationships/hyperlink" Target="1%20MO%20DETAILLE%20VIDEO\C\C30" TargetMode="External"/><Relationship Id="rId560" Type="http://schemas.openxmlformats.org/officeDocument/2006/relationships/hyperlink" Target="1%20MO%20DETAILLE%20VIDEO\E\E29" TargetMode="External"/><Relationship Id="rId92" Type="http://schemas.openxmlformats.org/officeDocument/2006/relationships/hyperlink" Target="1%20MO%20DETAILLE%20VIDEO\D\D15\D15-4-MIKA-H2-%20MISE%20EN%20CHAUFFE.mp4" TargetMode="External"/><Relationship Id="rId213" Type="http://schemas.openxmlformats.org/officeDocument/2006/relationships/hyperlink" Target="1%20MO%20DETAILLE%20VIDEO\B\B14\B14-2-%20FD-H-%20REGUL%20WDR.MP4" TargetMode="External"/><Relationship Id="rId420" Type="http://schemas.openxmlformats.org/officeDocument/2006/relationships/hyperlink" Target="1%20MO%20DETAILLE%20VIDEO\A\A4\A4-2%20NP%20NETTOYAGE%20VITRES.mp4" TargetMode="External"/><Relationship Id="rId255" Type="http://schemas.openxmlformats.org/officeDocument/2006/relationships/hyperlink" Target="1%20MO%20DETAILLE%20VIDEO\E\E27" TargetMode="External"/><Relationship Id="rId297" Type="http://schemas.openxmlformats.org/officeDocument/2006/relationships/hyperlink" Target="1%20MO%20DETAILLE%20VIDEO\A\A12\A12-1%20%20ABD%20DEMONTAGE%20DES%20DEVET.mp4" TargetMode="External"/><Relationship Id="rId462" Type="http://schemas.openxmlformats.org/officeDocument/2006/relationships/hyperlink" Target="1%20MO%20DETAILLE%20VIDEO\A\A28\A28-6-MIKA-ENCLUME%203.mp4" TargetMode="External"/><Relationship Id="rId518" Type="http://schemas.openxmlformats.org/officeDocument/2006/relationships/hyperlink" Target="1%20MO%20DETAILLE%20VIDEO\G\G6" TargetMode="External"/><Relationship Id="rId115" Type="http://schemas.openxmlformats.org/officeDocument/2006/relationships/hyperlink" Target="1%20MO%20DETAILLE%20VIDEO\D" TargetMode="External"/><Relationship Id="rId157" Type="http://schemas.openxmlformats.org/officeDocument/2006/relationships/hyperlink" Target="1%20MO%20DETAILLE%20VIDEO\E\E10" TargetMode="External"/><Relationship Id="rId322" Type="http://schemas.openxmlformats.org/officeDocument/2006/relationships/hyperlink" Target="1%20MO%20DETAILLE%20VIDEO\A\A35\A35-%20PTT%20PINCE%20PARAISON.pptx" TargetMode="External"/><Relationship Id="rId364" Type="http://schemas.openxmlformats.org/officeDocument/2006/relationships/hyperlink" Target="1%20MO%20DETAILLE%20VIDEO\C\C15\POIDS%20PIECES" TargetMode="External"/><Relationship Id="rId61" Type="http://schemas.openxmlformats.org/officeDocument/2006/relationships/hyperlink" Target="1%20MO%20DETAILLE%20VIDEO\A\A5\A5-2%20-%20VERO%20DOSEUR%20MACGUIRE.mp4" TargetMode="External"/><Relationship Id="rId199" Type="http://schemas.openxmlformats.org/officeDocument/2006/relationships/hyperlink" Target="1%20MO%20DETAILLE%20VIDEO\E\E25\E25-01-STEPH-MG12-MANUEL%20D%20INSTRUCTION.pdf" TargetMode="External"/><Relationship Id="rId19" Type="http://schemas.openxmlformats.org/officeDocument/2006/relationships/hyperlink" Target="1%20MO%20DETAILLE%20VIDEO\A\A19\1-%20COLLIERS%20ET%20TH.mp4" TargetMode="External"/><Relationship Id="rId224" Type="http://schemas.openxmlformats.org/officeDocument/2006/relationships/hyperlink" Target="1%20MO%20DETAILLE%20VIDEO\B\B17\B17-2%20-JV-DB122-2.mp4" TargetMode="External"/><Relationship Id="rId266" Type="http://schemas.openxmlformats.org/officeDocument/2006/relationships/hyperlink" Target="1%20MO%20DETAILLE%20VIDEO\C\C10" TargetMode="External"/><Relationship Id="rId431" Type="http://schemas.openxmlformats.org/officeDocument/2006/relationships/hyperlink" Target="1%20MO%20DETAILLE%20VIDEO\A\A12\A12-3%20-%20MANU%20DEMONTAGE%20DEVET.mp4" TargetMode="External"/><Relationship Id="rId473" Type="http://schemas.openxmlformats.org/officeDocument/2006/relationships/hyperlink" Target="1%20MO%20DETAILLE%20VIDEO\A\A15\A15-4-P&amp;A-H1-DEMONTAGE%20DECAROTTEUR.mp4" TargetMode="External"/><Relationship Id="rId529" Type="http://schemas.openxmlformats.org/officeDocument/2006/relationships/hyperlink" Target="1%20MO%20DETAILLE%20VIDEO\F\F4\F04-1-NP-J-PRECO%20AVANT%20DEMARRAGE.mp4" TargetMode="External"/><Relationship Id="rId30" Type="http://schemas.openxmlformats.org/officeDocument/2006/relationships/hyperlink" Target="1%20MO%20DETAILLE%20VIDEO\A\A27\A27-1-NIKO-HESTA-%20CENTRAGE%20BLOCS%20CANNES.mp4" TargetMode="External"/><Relationship Id="rId126" Type="http://schemas.openxmlformats.org/officeDocument/2006/relationships/hyperlink" Target="1%20MO%20DETAILLE%20VIDEO\D" TargetMode="External"/><Relationship Id="rId168" Type="http://schemas.openxmlformats.org/officeDocument/2006/relationships/hyperlink" Target="1%20MO%20DETAILLE%20VIDEO\A\A31\A31-1-%20NK%20ET%20PIERRE-H-MONTAGE%20DECAROTTEURS.mp4" TargetMode="External"/><Relationship Id="rId333" Type="http://schemas.openxmlformats.org/officeDocument/2006/relationships/hyperlink" Target="1%20MO%20DETAILLE%20VIDEO\B\B13\B13-0%20PPT%20CENTRAGE%20POINCON%20FILIERE.pptx" TargetMode="External"/><Relationship Id="rId540" Type="http://schemas.openxmlformats.org/officeDocument/2006/relationships/hyperlink" Target="1%20MO%20DETAILLE%20VIDEO\C\C25\C25-0-PPT-MO%20FILMEUSE%20ROBOPACK.pptx" TargetMode="External"/><Relationship Id="rId72" Type="http://schemas.openxmlformats.org/officeDocument/2006/relationships/hyperlink" Target="1%20MO%20DETAILLE%20VIDEO\B\B15\B15-2-%20JV%20-H4-REGLAGE%20PARAISON%202.MP4" TargetMode="External"/><Relationship Id="rId375" Type="http://schemas.openxmlformats.org/officeDocument/2006/relationships/hyperlink" Target="1%20MO%20DETAILLE%20VIDEO\C\C6\20260113_144029.heic" TargetMode="External"/><Relationship Id="rId3" Type="http://schemas.openxmlformats.org/officeDocument/2006/relationships/hyperlink" Target="1%20MO%20DETAILLE%20VIDEO\B\B12" TargetMode="External"/><Relationship Id="rId235" Type="http://schemas.openxmlformats.org/officeDocument/2006/relationships/hyperlink" Target="1%20MO%20DETAILLE%20VIDEO\B\B6" TargetMode="External"/><Relationship Id="rId277" Type="http://schemas.openxmlformats.org/officeDocument/2006/relationships/hyperlink" Target="1%20MO%20DETAILLE%20VIDEO\A\A14\CHAUFFE%20ET%20TEMPS%20DE%20MOUILLAGE\A14-1-%20FD%20MISE%20EN%20CHAUFFE.mp4" TargetMode="External"/><Relationship Id="rId400" Type="http://schemas.openxmlformats.org/officeDocument/2006/relationships/hyperlink" Target="1%20MO%20DETAILLE%20VIDEO\C\C21\C21-%20PPT%20MISE%20EN%20MARCHE%20DU%20DECAROTTEUR.pptx" TargetMode="External"/><Relationship Id="rId442" Type="http://schemas.openxmlformats.org/officeDocument/2006/relationships/hyperlink" Target="1%20MO%20DETAILLE%20VIDEO\D\D3\D3-1-%20FD-%20H4-EXPLICATION%20MACHINE.mp4" TargetMode="External"/><Relationship Id="rId484" Type="http://schemas.openxmlformats.org/officeDocument/2006/relationships/hyperlink" Target="1%20MO%20DETAILLE%20VIDEO\C\C24\C24-2-PERIF-PHOTO%20BROYEUR" TargetMode="External"/><Relationship Id="rId137" Type="http://schemas.openxmlformats.org/officeDocument/2006/relationships/hyperlink" Target="1%20MO%20DETAILLE%20VIDEO\D\D16" TargetMode="External"/><Relationship Id="rId302" Type="http://schemas.openxmlformats.org/officeDocument/2006/relationships/hyperlink" Target="1%20MO%20DETAILLE%20VIDEO\A\A19\A19-0%20%20PPT%20TEST%20COLLIERS%20ET%20THERMOCOUPLES.pptx" TargetMode="External"/><Relationship Id="rId344" Type="http://schemas.openxmlformats.org/officeDocument/2006/relationships/hyperlink" Target="1%20MO%20DETAILLE%20VIDEO\B\B16\B16-2%20-%20VERO%20TESTEUSE.mp4" TargetMode="External"/><Relationship Id="rId41" Type="http://schemas.openxmlformats.org/officeDocument/2006/relationships/hyperlink" Target="1%20MO%20DETAILLE%20VIDEO\A\A20\A20-01-PPT%20-%20MONTAGE%20MOULE%20HESTA.pptx" TargetMode="External"/><Relationship Id="rId83" Type="http://schemas.openxmlformats.org/officeDocument/2006/relationships/hyperlink" Target="1%20MO%20DETAILLE%20VIDEO\B\B15" TargetMode="External"/><Relationship Id="rId179" Type="http://schemas.openxmlformats.org/officeDocument/2006/relationships/hyperlink" Target="1%20MO%20DETAILLE%20VIDEO\E\E17" TargetMode="External"/><Relationship Id="rId386" Type="http://schemas.openxmlformats.org/officeDocument/2006/relationships/hyperlink" Target="1%20MO%20DETAILLE%20VIDEO\C\C17\C17-PPT%20RECETTE%20PONDERAL%20CINCINNATI.xlsx" TargetMode="External"/><Relationship Id="rId551" Type="http://schemas.openxmlformats.org/officeDocument/2006/relationships/hyperlink" Target="1%20MO%20DETAILLE%20VIDEO\G\G4\G04-1-NP-LESHAN-ESPACE%20MOULE.MP4" TargetMode="External"/><Relationship Id="rId190" Type="http://schemas.openxmlformats.org/officeDocument/2006/relationships/hyperlink" Target="1%20MO%20DETAILLE%20VIDEO\E\E21" TargetMode="External"/><Relationship Id="rId204" Type="http://schemas.openxmlformats.org/officeDocument/2006/relationships/hyperlink" Target="1%20MO%20DETAILLE%20VIDEO\E\E7\E7-5-THOM-MG-CENTRAGE%20CANNES.mp4" TargetMode="External"/><Relationship Id="rId246" Type="http://schemas.openxmlformats.org/officeDocument/2006/relationships/hyperlink" Target="1%20MO%20DETAILLE%20VIDEO\C\C9" TargetMode="External"/><Relationship Id="rId288" Type="http://schemas.openxmlformats.org/officeDocument/2006/relationships/hyperlink" Target="1%20MO%20DETAILLE%20VIDEO\A\A8\A8-%20PPT%20LANCETTE%20ET%20LAME%20DE%20COUPE.pptx" TargetMode="External"/><Relationship Id="rId411" Type="http://schemas.openxmlformats.org/officeDocument/2006/relationships/hyperlink" Target="1%20MO%20DETAILLE%20VIDEO\C\C30\C30%20-1%20PPT%20JOMAR%20PROCEDURE%20D%20ARRET.xlsx" TargetMode="External"/><Relationship Id="rId453" Type="http://schemas.openxmlformats.org/officeDocument/2006/relationships/hyperlink" Target="1%20MO%20DETAILLE%20VIDEO\E\E28\E28-1-FD-M12-RACCORDS%20EAU%20MOULE%20MAGIC.mp4" TargetMode="External"/><Relationship Id="rId509" Type="http://schemas.openxmlformats.org/officeDocument/2006/relationships/hyperlink" Target="1%20MO%20DETAILLE%20VIDEO\G\G7" TargetMode="External"/><Relationship Id="rId106" Type="http://schemas.openxmlformats.org/officeDocument/2006/relationships/hyperlink" Target="1%20MO%20DETAILLE%20VIDEO\A\A25\A25-1-P&amp;A-CGT%20JOINTS%20BLOCS%20CANNES.mp4" TargetMode="External"/><Relationship Id="rId313" Type="http://schemas.openxmlformats.org/officeDocument/2006/relationships/hyperlink" Target="1%20MO%20DETAILLE%20VIDEO\A\A29\1%20-%20CANNES%20DE%20SOUFFLAGE.mp4" TargetMode="External"/><Relationship Id="rId495" Type="http://schemas.openxmlformats.org/officeDocument/2006/relationships/hyperlink" Target="1%20MO%20DETAILLE%20VIDEO\D" TargetMode="External"/><Relationship Id="rId10" Type="http://schemas.openxmlformats.org/officeDocument/2006/relationships/hyperlink" Target="1%20MO%20DETAILLE%20VIDEO\A\A4" TargetMode="External"/><Relationship Id="rId52" Type="http://schemas.openxmlformats.org/officeDocument/2006/relationships/hyperlink" Target="1%20MO%20DETAILLE%20VIDEO\A\A28" TargetMode="External"/><Relationship Id="rId94" Type="http://schemas.openxmlformats.org/officeDocument/2006/relationships/hyperlink" Target="1%20MO%20DETAILLE%20VIDEO\D\D15\D15-6-MIKA-H2-REGLAGE%20PARAISON.mp4" TargetMode="External"/><Relationship Id="rId148" Type="http://schemas.openxmlformats.org/officeDocument/2006/relationships/hyperlink" Target="1%20MO%20DETAILLE%20VIDEO\E\E6" TargetMode="External"/><Relationship Id="rId355" Type="http://schemas.openxmlformats.org/officeDocument/2006/relationships/hyperlink" Target="1%20MO%20DETAILLE%20VIDEO\C\C6\C6-0-%20PPT%20AJUSTER%20LA%20HAUTEUR%20DE%20LA%20CAROTTE.pptx" TargetMode="External"/><Relationship Id="rId397" Type="http://schemas.openxmlformats.org/officeDocument/2006/relationships/hyperlink" Target="1%20MO%20DETAILLE%20VIDEO\C\C23" TargetMode="External"/><Relationship Id="rId520" Type="http://schemas.openxmlformats.org/officeDocument/2006/relationships/hyperlink" Target="1%20MO%20DETAILLE%20VIDEO\G\G10" TargetMode="External"/><Relationship Id="rId562" Type="http://schemas.openxmlformats.org/officeDocument/2006/relationships/hyperlink" Target="1%20MO%20DETAILLE%20VIDEO\E\E29" TargetMode="External"/><Relationship Id="rId215" Type="http://schemas.openxmlformats.org/officeDocument/2006/relationships/hyperlink" Target="1%20MO%20DETAILLE%20VIDEO\B\B15\B15-5-%20COR-H2-%20REGLAGE%20MECANIQUE%20TETE%20FILIERE.mp4" TargetMode="External"/><Relationship Id="rId257" Type="http://schemas.openxmlformats.org/officeDocument/2006/relationships/hyperlink" Target="1%20MO%20DETAILLE%20VIDEO\B\B15\B15-7-%20FD-H2-%20TETE%20HESTA%20POINCON%20OU%20FILIERE%20MOBILE.mp4" TargetMode="External"/><Relationship Id="rId422" Type="http://schemas.openxmlformats.org/officeDocument/2006/relationships/hyperlink" Target="1%20MO%20DETAILLE%20VIDEO\A\A4\A4-4%20NP%20VIDE%20DE%20LIGNE.mp4" TargetMode="External"/><Relationship Id="rId464" Type="http://schemas.openxmlformats.org/officeDocument/2006/relationships/hyperlink" Target="1%20MO%20DETAILLE%20VIDEO\A\A28\A28-4-MIKA-ENCLUME%201.mp4" TargetMode="External"/><Relationship Id="rId299" Type="http://schemas.openxmlformats.org/officeDocument/2006/relationships/hyperlink" Target="1%20MO%20DETAILLE%20VIDEO\A\A14\CHAUFFE%20ET%20TEMPS%20DE%20MOUILLAGE\A14-0-%20PTT%20MISE%20EN%20MARCHE%20DES%20CHAUFFES.pptx" TargetMode="External"/><Relationship Id="rId63" Type="http://schemas.openxmlformats.org/officeDocument/2006/relationships/hyperlink" Target="1%20MO%20DETAILLE%20VIDEO\B\B4" TargetMode="External"/><Relationship Id="rId159" Type="http://schemas.openxmlformats.org/officeDocument/2006/relationships/hyperlink" Target="1%20MO%20DETAILLE%20VIDEO\E\E7\E7-2-%20JM-%20M13-%20CENTRAGE%20DES%20CANNES.mp4" TargetMode="External"/><Relationship Id="rId366" Type="http://schemas.openxmlformats.org/officeDocument/2006/relationships/hyperlink" Target="1%20MO%20DETAILLE%20VIDEO\C\C19\C19-%20PPT%20RELEVE%20DES%20TEMPS%20D%20ARRETS.xlsx" TargetMode="External"/><Relationship Id="rId226" Type="http://schemas.openxmlformats.org/officeDocument/2006/relationships/hyperlink" Target="1%20MO%20DETAILLE%20VIDEO\C\C4\C4-1-%20MIKA-%20H2-%20DESACTIVATION%20CELLULE.mp4" TargetMode="External"/><Relationship Id="rId433" Type="http://schemas.openxmlformats.org/officeDocument/2006/relationships/hyperlink" Target="1%20MO%20DETAILLE%20VIDEO\A\A20\A20-3-%20FD-%20RACC%20EAU%20MOULE.mp4" TargetMode="External"/><Relationship Id="rId74" Type="http://schemas.openxmlformats.org/officeDocument/2006/relationships/hyperlink" Target="1%20MO%20DETAILLE%20VIDEO\B\B15\B15-3-%20ABD-H4-%20REGLAGE%20PARAISON.mp4" TargetMode="External"/><Relationship Id="rId377" Type="http://schemas.openxmlformats.org/officeDocument/2006/relationships/hyperlink" Target="1%20MO%20DETAILLE%20VIDEO\C\C6\C6-6-FD-H-PAGE%20AIR%20ET%20CELLULE" TargetMode="External"/><Relationship Id="rId500" Type="http://schemas.openxmlformats.org/officeDocument/2006/relationships/hyperlink" Target="1%20MO%20DETAILLE%20VIDEO\D" TargetMode="External"/><Relationship Id="rId5" Type="http://schemas.openxmlformats.org/officeDocument/2006/relationships/hyperlink" Target="1%20MO%20DETAILLE%20VIDEO\B\B12\B12-1-ABD-H4-REGLAGE%20HAUTEUR%20CELLULE.mp4" TargetMode="External"/><Relationship Id="rId237" Type="http://schemas.openxmlformats.org/officeDocument/2006/relationships/hyperlink" Target="1%20MO%20DETAILLE%20VIDEO\A\A21\A21-1%20-%20MIKAI%20AIR%20SOUFFLAGE%20NOUVEAU%20PROG%20H4.mp4" TargetMode="External"/><Relationship Id="rId444" Type="http://schemas.openxmlformats.org/officeDocument/2006/relationships/hyperlink" Target="1%20MO%20DETAILLE%20VIDEO\E\E7\E7-1-FD&amp;NK-MG-%20CENTRAGE%20CANNES%20MAGIC.mp4" TargetMode="External"/><Relationship Id="rId290" Type="http://schemas.openxmlformats.org/officeDocument/2006/relationships/hyperlink" Target="1%20MO%20DETAILLE%20VIDEO\A\A9\A9-%20PPT%20PLAQUES%20PC%20ANTI%20PROJECTION.pptx" TargetMode="External"/><Relationship Id="rId304" Type="http://schemas.openxmlformats.org/officeDocument/2006/relationships/hyperlink" Target="1%20MO%20DETAILLE%20VIDEO\A\A21\A21-00-%20PPT%20CHARGEMENT%20ENREGISTREMENT%20D%20UN%20PROGRAMME.pptx" TargetMode="External"/><Relationship Id="rId388" Type="http://schemas.openxmlformats.org/officeDocument/2006/relationships/hyperlink" Target="1%20MO%20DETAILLE%20VIDEO\C\C16\C16-01-%20PPT%20NETTOYAGE%20PONDERAL%20CINCINATI.xlsx" TargetMode="External"/><Relationship Id="rId511" Type="http://schemas.openxmlformats.org/officeDocument/2006/relationships/hyperlink" Target="1%20MO%20DETAILLE%20VIDEO\G\G11" TargetMode="External"/><Relationship Id="rId85" Type="http://schemas.openxmlformats.org/officeDocument/2006/relationships/hyperlink" Target="1%20MO%20DETAILLE%20VIDEO\B\B17\B17-1-JV-DB122-%20PAGES%20D%20ECRAN" TargetMode="External"/><Relationship Id="rId150" Type="http://schemas.openxmlformats.org/officeDocument/2006/relationships/hyperlink" Target="1%20MO%20DETAILLE%20VIDEO\E\E6\E6-1-FD-MG-%20%20TETE%20MAGIC.mp4" TargetMode="External"/><Relationship Id="rId248" Type="http://schemas.openxmlformats.org/officeDocument/2006/relationships/hyperlink" Target="1%20MO%20DETAILLE%20VIDEO\E\E5\E5-2-%20JV%20AIR%20SOUFFLAGE%20MAGIC.mp4" TargetMode="External"/><Relationship Id="rId455" Type="http://schemas.openxmlformats.org/officeDocument/2006/relationships/hyperlink" Target="1%20MO%20DETAILLE%20VIDEO\E\E29\E29-1FD-M12-CGT%20COLS.mp4" TargetMode="External"/><Relationship Id="rId12" Type="http://schemas.openxmlformats.org/officeDocument/2006/relationships/hyperlink" Target="1%20MO%20DETAILLE%20VIDEO\A\A18\A18-1-%20NK-ABD-DEMONTAGE%20REMONTAGE.mp4" TargetMode="External"/><Relationship Id="rId108" Type="http://schemas.openxmlformats.org/officeDocument/2006/relationships/hyperlink" Target="1%20MO%20DETAILLE%20VIDEO\D\D7\1%20JV%20BEST%20PRACTICES%20DEMARRAGE.mp4" TargetMode="External"/><Relationship Id="rId315" Type="http://schemas.openxmlformats.org/officeDocument/2006/relationships/hyperlink" Target="1%20MO%20DETAILLE%20VIDEO\A\A29" TargetMode="External"/><Relationship Id="rId522" Type="http://schemas.openxmlformats.org/officeDocument/2006/relationships/hyperlink" Target="1%20MO%20DETAILLE%20VIDEO\G\G14" TargetMode="External"/><Relationship Id="rId96" Type="http://schemas.openxmlformats.org/officeDocument/2006/relationships/hyperlink" Target="1%20MO%20DETAILLE%20VIDEO\D\D15\D15-8-FD-MIKA-PIERRE-H2-%20POINTS%20ZERO%20FAUTE%20ET%20RESET.mp4" TargetMode="External"/><Relationship Id="rId161" Type="http://schemas.openxmlformats.org/officeDocument/2006/relationships/hyperlink" Target="1%20MO%20DETAILLE%20VIDEO\E\E7\3%20P&amp;A%20CENTRAGE%20CANNES%20MAGIC.mp4" TargetMode="External"/><Relationship Id="rId399" Type="http://schemas.openxmlformats.org/officeDocument/2006/relationships/hyperlink" Target="1%20MO%20DETAILLE%20VIDEO\C\C22" TargetMode="External"/><Relationship Id="rId259" Type="http://schemas.openxmlformats.org/officeDocument/2006/relationships/hyperlink" Target="1%20MO%20DETAILLE%20VIDEO\D\D18" TargetMode="External"/><Relationship Id="rId466" Type="http://schemas.openxmlformats.org/officeDocument/2006/relationships/hyperlink" Target="1%20MO%20DETAILLE%20VIDEO\D" TargetMode="External"/><Relationship Id="rId23" Type="http://schemas.openxmlformats.org/officeDocument/2006/relationships/hyperlink" Target="1%20MO%20DETAILLE%20VIDEO\A\A8" TargetMode="External"/><Relationship Id="rId119" Type="http://schemas.openxmlformats.org/officeDocument/2006/relationships/hyperlink" Target="1%20MO%20DETAILLE%20VIDEO\D" TargetMode="External"/><Relationship Id="rId326" Type="http://schemas.openxmlformats.org/officeDocument/2006/relationships/hyperlink" Target="1%20MO%20DETAILLE%20VIDEO\A\A29\2-REGLAGE%20MECANIQUE%20APPUI%20CANNES.MP4" TargetMode="External"/><Relationship Id="rId533" Type="http://schemas.openxmlformats.org/officeDocument/2006/relationships/hyperlink" Target="1%20MO%20DETAILLE%20VIDEO\F\F5\F05-2-NP-J-RECONFIGURATION%20APRES%20SECTIONNEUR%20OFF%202.mp4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1%20MO%20DETAILLE%20VIDEO\B\B13\B13-6-NK-H-%20REGLAGE%20FILIERE%20HESTA.MP4" TargetMode="External"/><Relationship Id="rId299" Type="http://schemas.openxmlformats.org/officeDocument/2006/relationships/hyperlink" Target="1%20MO%20DETAILLE%20VIDEO\C\RECAP%20MO%20C\C18-0-PTT-%20MO%20DOSEUR%20PONDERAL%20MAGUIRE.pptx" TargetMode="External"/><Relationship Id="rId21" Type="http://schemas.openxmlformats.org/officeDocument/2006/relationships/hyperlink" Target="1%20MO%20DETAILLE%20VIDEO\C\C10\C10-2-JV-TECHNO-%20AIR%20SOUFF-%20PROG.mp4" TargetMode="External"/><Relationship Id="rId63" Type="http://schemas.openxmlformats.org/officeDocument/2006/relationships/hyperlink" Target="1%20MO%20DETAILLE%20VIDEO\C\C9\C9-1-FD-H-%20CENTRAGE%20MECANIQUE%20EXTRUDEUSE%20ET%20TETE.mp4" TargetMode="External"/><Relationship Id="rId159" Type="http://schemas.openxmlformats.org/officeDocument/2006/relationships/hyperlink" Target="1%20MO%20DETAILLE%20VIDEO\B\B11\B11-1-AUR-%20FD-AUR-MG-%20PB%20CENTR%20FILIERE%20MAGIC.mp4" TargetMode="External"/><Relationship Id="rId324" Type="http://schemas.openxmlformats.org/officeDocument/2006/relationships/hyperlink" Target="1%20MO%20DETAILLE%20VIDEO\F\F4\F04-1-NP-J-PRECO%20AVANT%20DEMARRAGE.mp4" TargetMode="External"/><Relationship Id="rId366" Type="http://schemas.openxmlformats.org/officeDocument/2006/relationships/hyperlink" Target="1%20MO%20DETAILLE%20VIDEO\A\A18\A18-4-FD-H-PHOTO%20DISPOSITIF%20CENTRAGE%20FILIERE" TargetMode="External"/><Relationship Id="rId170" Type="http://schemas.openxmlformats.org/officeDocument/2006/relationships/hyperlink" Target="1%20MO%20DETAILLE%20VIDEO\A\A15\A15-4-P&amp;A-H1-DEMONTAGE%20DECAROTTEUR.mp4" TargetMode="External"/><Relationship Id="rId226" Type="http://schemas.openxmlformats.org/officeDocument/2006/relationships/hyperlink" Target="1%20MO%20DETAILLE%20VIDEO\B\B12\B12-2-ABD-H4-REGLET%20CELLULE.heic" TargetMode="External"/><Relationship Id="rId268" Type="http://schemas.openxmlformats.org/officeDocument/2006/relationships/hyperlink" Target="1%20MO%20DETAILLE%20VIDEO\B\RECAP%20MO%20B\B05-0-%20PPT%20OUVERTURE%20TREMIE%20EXTRUDEUSE%20HESTA.pptx" TargetMode="External"/><Relationship Id="rId32" Type="http://schemas.openxmlformats.org/officeDocument/2006/relationships/hyperlink" Target="1%20MO%20DETAILLE%20VIDEO\B\B17\B17-7%20JV%20DB122-5.mp4" TargetMode="External"/><Relationship Id="rId74" Type="http://schemas.openxmlformats.org/officeDocument/2006/relationships/hyperlink" Target="1%20MO%20DETAILLE%20VIDEO\E\E5\E5-2-%20JV-MG-AIR%20SOUFFLAGE%20MAGIC.mp4" TargetMode="External"/><Relationship Id="rId128" Type="http://schemas.openxmlformats.org/officeDocument/2006/relationships/hyperlink" Target="1%20MO%20DETAILLE%20VIDEO\A\A12\A12-3%20-%20MANU%20DEMONTAGE%20DEVET.mp4" TargetMode="External"/><Relationship Id="rId335" Type="http://schemas.openxmlformats.org/officeDocument/2006/relationships/hyperlink" Target="1%20MO%20DETAILLE%20VIDEO\F\F9\F09-1-NP-FG-VALIDATION%20MO%20JOMAR.mp4" TargetMode="External"/><Relationship Id="rId377" Type="http://schemas.openxmlformats.org/officeDocument/2006/relationships/hyperlink" Target="1%20MO%20DETAILLE%20VIDEO\B\B16\B16-7-FD-TESTEUSE%20PAGES" TargetMode="External"/><Relationship Id="rId5" Type="http://schemas.openxmlformats.org/officeDocument/2006/relationships/hyperlink" Target="1%20MO%20DETAILLE%20VIDEO\E\E24\E24-1-STEPH-MG12-%20EXTRUDEUSE%20VUE%20DESSUS.mp4" TargetMode="External"/><Relationship Id="rId181" Type="http://schemas.openxmlformats.org/officeDocument/2006/relationships/hyperlink" Target="1%20MO%20DETAILLE%20VIDEO\D\D4\D4-1-AUR-H-REGLAGE%20BUTEES%20APPUI%20CANNES.mp4" TargetMode="External"/><Relationship Id="rId237" Type="http://schemas.openxmlformats.org/officeDocument/2006/relationships/hyperlink" Target="1%20MO%20DETAILLE%20VIDEO\A\RECAP%20MO%20A\A13-0-PPT-%20DEMONTAGE%20DES%20EMBOUTS%20ET%20CANNES%20DE%20SOUFFLAGE.pptx" TargetMode="External"/><Relationship Id="rId279" Type="http://schemas.openxmlformats.org/officeDocument/2006/relationships/hyperlink" Target="1%20MO%20DETAILLE%20VIDEO\B\RECAP%20MO%20B\B17-0-PPT-%20DB122%20HOUSEUSE.pptx" TargetMode="External"/><Relationship Id="rId43" Type="http://schemas.openxmlformats.org/officeDocument/2006/relationships/hyperlink" Target="1%20MO%20DETAILLE%20VIDEO\A\A24\A24-1-FD-BLOC%20CANNES%20GRIPPE.mp4" TargetMode="External"/><Relationship Id="rId139" Type="http://schemas.openxmlformats.org/officeDocument/2006/relationships/hyperlink" Target="1%20MO%20DETAILLE%20VIDEO\B\B13\B13-4-COR-H1-%20CENTRAGE%20%20PARAISONS.mp4" TargetMode="External"/><Relationship Id="rId290" Type="http://schemas.openxmlformats.org/officeDocument/2006/relationships/hyperlink" Target="1%20MO%20DETAILLE%20VIDEO\C\RECAP%20MO%20C\C08-0-PPT%20AJUSTEMENT%20FINAL%20APPUI%20CANNES.pptx" TargetMode="External"/><Relationship Id="rId304" Type="http://schemas.openxmlformats.org/officeDocument/2006/relationships/hyperlink" Target="1%20MO%20DETAILLE%20VIDEO\C\RECAP%20MO%20C\C23-0-PPT-QUALITE-EXEMPLE%20INJ%20TOP%20DEM.xlsx" TargetMode="External"/><Relationship Id="rId346" Type="http://schemas.openxmlformats.org/officeDocument/2006/relationships/hyperlink" Target="1%20MO%20DETAILLE%20VIDEO\G\G6\G06-1-NP-LESHAN%20PHOTOS%20MACHINE" TargetMode="External"/><Relationship Id="rId388" Type="http://schemas.openxmlformats.org/officeDocument/2006/relationships/hyperlink" Target="1%20MO%20DETAILLE%20VIDEO\A\A28\A28-2-%20ANTONY%20BAGUE%20DE%20COUPE.mp4" TargetMode="External"/><Relationship Id="rId85" Type="http://schemas.openxmlformats.org/officeDocument/2006/relationships/hyperlink" Target="1%20MO%20DETAILLE%20VIDEO\C\C26\C26-2-FD-TECHNO-PICS%20MOULE%20ET%20ACCESSOIRES" TargetMode="External"/><Relationship Id="rId150" Type="http://schemas.openxmlformats.org/officeDocument/2006/relationships/hyperlink" Target="1%20MO%20DETAILLE%20VIDEO\B\B15\B15-4-COR-H2-VERIN%20DE%20REGUL%20WDR.mp4" TargetMode="External"/><Relationship Id="rId192" Type="http://schemas.openxmlformats.org/officeDocument/2006/relationships/hyperlink" Target="1%20MO%20DETAILLE%20VIDEO\D\D15\D15-6-MIKA-H2-REGLAGE%20PARAISON.mp4" TargetMode="External"/><Relationship Id="rId206" Type="http://schemas.openxmlformats.org/officeDocument/2006/relationships/hyperlink" Target="1%20MO%20DETAILLE%20VIDEO\C\C4\C4-1-%20MIKA-%20H2-%20DESACTIVATION%20CELLULE.mp4" TargetMode="External"/><Relationship Id="rId248" Type="http://schemas.openxmlformats.org/officeDocument/2006/relationships/hyperlink" Target="1%20MO%20DETAILLE%20VIDEO\A\RECAP%20MO%20A\A22-0-PPT-DEVETISSAGE.pptx" TargetMode="External"/><Relationship Id="rId12" Type="http://schemas.openxmlformats.org/officeDocument/2006/relationships/hyperlink" Target="1%20MO%20DETAILLE%20VIDEO\E\E22\E22-2-STEPH-MG12-%20CYCLE%20A%20VIDE.mp4" TargetMode="External"/><Relationship Id="rId108" Type="http://schemas.openxmlformats.org/officeDocument/2006/relationships/hyperlink" Target="1%20MO%20DETAILLE%20VIDEO\A\A10\A10-3-%20NP%20DEMONTAGE%20MOULE.mp4" TargetMode="External"/><Relationship Id="rId315" Type="http://schemas.openxmlformats.org/officeDocument/2006/relationships/hyperlink" Target="1%20MO%20DETAILLE%20VIDEO\D\D6\D6-1-%20JV-%20TECHNO%20RECYCLAGE%20AIR%20CANNES.mp4" TargetMode="External"/><Relationship Id="rId357" Type="http://schemas.openxmlformats.org/officeDocument/2006/relationships/hyperlink" Target="1%20MO%20DETAILLE%20VIDEO\D\D19\D19-1-JV-H5-REMPLACEMENT%20DES%20CANNES%20DE%20SOUFFLAGE.mp4" TargetMode="External"/><Relationship Id="rId54" Type="http://schemas.openxmlformats.org/officeDocument/2006/relationships/hyperlink" Target="1%20MO%20DETAILLE%20VIDEO\A\A24\A24-2-FD-%20PICS%20BLOCS%20CANNES" TargetMode="External"/><Relationship Id="rId96" Type="http://schemas.openxmlformats.org/officeDocument/2006/relationships/hyperlink" Target="1%20MO%20DETAILLE%20VIDEO\C\C16\C16-2-%20FD-%25%20COL-MAGUIRE.MP4" TargetMode="External"/><Relationship Id="rId161" Type="http://schemas.openxmlformats.org/officeDocument/2006/relationships/hyperlink" Target="1%20MO%20DETAILLE%20VIDEO\A\A30\A30-3-P&amp;A%20HS-%20DISPOSITIF%20CENTRAGE%20DES%20CANNES.mp4" TargetMode="External"/><Relationship Id="rId217" Type="http://schemas.openxmlformats.org/officeDocument/2006/relationships/hyperlink" Target="1%20MO%20DETAILLE%20VIDEO\B\B15\B15-3-%20ABD-H4-%20REGLAGE%20PARAISON.mp4" TargetMode="External"/><Relationship Id="rId259" Type="http://schemas.openxmlformats.org/officeDocument/2006/relationships/hyperlink" Target="1%20MO%20DETAILLE%20VIDEO\A\RECAP%20MO%20A\A32-01-PPT-%20CENTRAGE%20DES%20DOIGTS%20DE%20PREHENSION.pptx" TargetMode="External"/><Relationship Id="rId23" Type="http://schemas.openxmlformats.org/officeDocument/2006/relationships/hyperlink" Target="1%20MO%20DETAILLE%20VIDEO\B\B15\B15-2-%20JV%20-H4-REGLAGE%20PARAISON%202.MP4" TargetMode="External"/><Relationship Id="rId119" Type="http://schemas.openxmlformats.org/officeDocument/2006/relationships/hyperlink" Target="1%20MO%20DETAILLE%20VIDEO\A\A30\A30-2-NK-%20H4%20CENTRAGE%20CANNES%20HESTA.MP4" TargetMode="External"/><Relationship Id="rId270" Type="http://schemas.openxmlformats.org/officeDocument/2006/relationships/hyperlink" Target="1%20MO%20DETAILLE%20VIDEO\B\RECAP%20MO%20B\B08-0-%20PPT%20POINT%20ZERO%20MOULE.pptx" TargetMode="External"/><Relationship Id="rId326" Type="http://schemas.openxmlformats.org/officeDocument/2006/relationships/hyperlink" Target="1%20MO%20DETAILLE%20VIDEO\F\F4\F04-3-NP-J-DEMARRAGE%20ROBOT%20PAGES.mp4" TargetMode="External"/><Relationship Id="rId65" Type="http://schemas.openxmlformats.org/officeDocument/2006/relationships/hyperlink" Target="1%20MO%20DETAILLE%20VIDEO\C\C12\C12-1-FD-DEMARRAGE%20PROD%20SUR%202%20STATIONS.mp4" TargetMode="External"/><Relationship Id="rId130" Type="http://schemas.openxmlformats.org/officeDocument/2006/relationships/hyperlink" Target="1%20MO%20DETAILLE%20VIDEO\A\A5\A5-2%20-%20VERO%20DOSEUR%20MACGUIRE.mp4" TargetMode="External"/><Relationship Id="rId368" Type="http://schemas.openxmlformats.org/officeDocument/2006/relationships/hyperlink" Target="1%20MO%20DETAILLE%20VIDEO\C\C21\C21-2-MIKAI-H-AIR%20DECAROTTEUR.mp4" TargetMode="External"/><Relationship Id="rId172" Type="http://schemas.openxmlformats.org/officeDocument/2006/relationships/hyperlink" Target="1%20MO%20DETAILLE%20VIDEO\A\A25\A25-1-P&amp;A-CGT%20JOINTS%20BLOCS%20CANNES.mp4" TargetMode="External"/><Relationship Id="rId228" Type="http://schemas.openxmlformats.org/officeDocument/2006/relationships/hyperlink" Target="1%20MO%20DETAILLE%20VIDEO\A\RECAP%20MO%20A\A03-0-PPT-ARRET%20PRODUCTION%20HESTA.pptx" TargetMode="External"/><Relationship Id="rId281" Type="http://schemas.openxmlformats.org/officeDocument/2006/relationships/hyperlink" Target="1%20MO%20DETAILLE%20VIDEO\B\RECAP%20MO%20B\B18-01-PPT-%20FILMEUSE%20ROTOPLAT%20TP%20507%20ROBOPAC.pptx" TargetMode="External"/><Relationship Id="rId337" Type="http://schemas.openxmlformats.org/officeDocument/2006/relationships/hyperlink" Target="1%20MO%20DETAILLE%20VIDEO\A\A18\A18-01-PPT-CAPSULE%20VIDEO%20CGT%20PROD%20HESTA%201%20&amp;%202.pptx" TargetMode="External"/><Relationship Id="rId34" Type="http://schemas.openxmlformats.org/officeDocument/2006/relationships/hyperlink" Target="1%20MO%20DETAILLE%20VIDEO\C\C24\C24-2-PERIF-PHOTO%20BROYEUR" TargetMode="External"/><Relationship Id="rId76" Type="http://schemas.openxmlformats.org/officeDocument/2006/relationships/hyperlink" Target="1%20MO%20DETAILLE%20VIDEO\E\E3\E03-1-FD-MG-%20DEM%20CGT%20COULEUR%20MT12.mp4" TargetMode="External"/><Relationship Id="rId141" Type="http://schemas.openxmlformats.org/officeDocument/2006/relationships/hyperlink" Target="1%20MO%20DETAILLE%20VIDEO\B\B15\B15-5-%20COR-H2-%20REGLAGE%20MECANIQUE%20TETE%20FILIERE.mp4" TargetMode="External"/><Relationship Id="rId379" Type="http://schemas.openxmlformats.org/officeDocument/2006/relationships/hyperlink" Target="1%20MO%20DETAILLE%20VIDEO\E\E33\E33-1-FD-POINCONS%20ET%20FILIERE%20MAGIC.mp4" TargetMode="External"/><Relationship Id="rId7" Type="http://schemas.openxmlformats.org/officeDocument/2006/relationships/hyperlink" Target="1%20MO%20DETAILLE%20VIDEO\E\E20\E20-1-STEPH-MG12-%20REGUL%20VITESSES%20ET%20TEMPERATURES.mp4" TargetMode="External"/><Relationship Id="rId183" Type="http://schemas.openxmlformats.org/officeDocument/2006/relationships/hyperlink" Target="1%20MO%20DETAILLE%20VIDEO\D\D17\D17-3-H4-%20MIKA-%20EXPLICATIONS%20PAGES%20D%20ECRAN.mp4" TargetMode="External"/><Relationship Id="rId239" Type="http://schemas.openxmlformats.org/officeDocument/2006/relationships/hyperlink" Target="1%20MO%20DETAILLE%20VIDEO\A\RECAP%20MO%20A\A15-0-PPT-%20MONTAGE%20DEMONTAGE%20MASQUES%20DECAROTTEURS.pptx" TargetMode="External"/><Relationship Id="rId390" Type="http://schemas.openxmlformats.org/officeDocument/2006/relationships/table" Target="../tables/table3.xml"/><Relationship Id="rId250" Type="http://schemas.openxmlformats.org/officeDocument/2006/relationships/hyperlink" Target="1%20MO%20DETAILLE%20VIDEO\A\RECAP%20MO%20A\A24-0-PPT-MAINTENANCE%20BLOCS%20APPUIS%20CANNES.pptx" TargetMode="External"/><Relationship Id="rId292" Type="http://schemas.openxmlformats.org/officeDocument/2006/relationships/hyperlink" Target="1%20MO%20DETAILLE%20VIDEO\C\RECAP%20MO%20C\C11-0-%20PTT%20REDUCTION%20AUGMENTATION%20POIDS%20PIECES.pptx" TargetMode="External"/><Relationship Id="rId306" Type="http://schemas.openxmlformats.org/officeDocument/2006/relationships/hyperlink" Target="1%20MO%20DETAILLE%20VIDEO\C\C26\C26-0-%20PPT%20MAGIC%20MOULES%20ET%20ACCESSOIRES.pptx" TargetMode="External"/><Relationship Id="rId45" Type="http://schemas.openxmlformats.org/officeDocument/2006/relationships/hyperlink" Target="1%20MO%20DETAILLE%20VIDEO\D\D15\D15-1-FD-%20REGLAGE%20MECANIQUE%20FILIERE.mp4" TargetMode="External"/><Relationship Id="rId87" Type="http://schemas.openxmlformats.org/officeDocument/2006/relationships/hyperlink" Target="1%20MO%20DETAILLE%20VIDEO\E\E10\E10-1-FD-M-%20COUTEAUX%20ROTATIFS%20DECOUPE%20COLS.MP4" TargetMode="External"/><Relationship Id="rId110" Type="http://schemas.openxmlformats.org/officeDocument/2006/relationships/hyperlink" Target="1%20MO%20DETAILLE%20VIDEO\A\A4\A4-1-%20NP%20VIDE%20DE%20LIGNE.mp4" TargetMode="External"/><Relationship Id="rId348" Type="http://schemas.openxmlformats.org/officeDocument/2006/relationships/hyperlink" Target="1%20MO%20DETAILLE%20VIDEO\G\G8\G08-1-NP-LESHAN-DEPART%20PROD.MP4" TargetMode="External"/><Relationship Id="rId152" Type="http://schemas.openxmlformats.org/officeDocument/2006/relationships/hyperlink" Target="1%20MO%20DETAILLE%20VIDEO\E\E7\E7-5-THOM-MG-CENTRAGE%20CANNES.mp4" TargetMode="External"/><Relationship Id="rId194" Type="http://schemas.openxmlformats.org/officeDocument/2006/relationships/hyperlink" Target="1%20MO%20DETAILLE%20VIDEO\D\D15\D15-7%20-MIKA-H2-%20VITESSES%20DEPLACEMENT%20CHARIOT.mp4" TargetMode="External"/><Relationship Id="rId208" Type="http://schemas.openxmlformats.org/officeDocument/2006/relationships/hyperlink" Target="1%20MO%20DETAILLE%20VIDEO\C\C7\C7-2-MIKA-H-%20CYCLE%20MACHINE.mp4" TargetMode="External"/><Relationship Id="rId261" Type="http://schemas.openxmlformats.org/officeDocument/2006/relationships/hyperlink" Target="1%20MO%20DETAILLE%20VIDEO\A\RECAP%20MO%20A\A35-0-PTT-PINCE%20PARAISON.pptx" TargetMode="External"/><Relationship Id="rId14" Type="http://schemas.openxmlformats.org/officeDocument/2006/relationships/hyperlink" Target="1%20MO%20DETAILLE%20VIDEO\E\E25\E25-01-STEPH-MG12-MANUEL%20D%20INSTRUCTION.pdf" TargetMode="External"/><Relationship Id="rId56" Type="http://schemas.openxmlformats.org/officeDocument/2006/relationships/hyperlink" Target="1%20MO%20DETAILLE%20VIDEO\A\A6\A6-1-FD-PICS%20TREMIE%20ON-OFF" TargetMode="External"/><Relationship Id="rId317" Type="http://schemas.openxmlformats.org/officeDocument/2006/relationships/hyperlink" Target="1%20MO%20DETAILLE%20VIDEO\E\E22\E22-1-STEPH-MG12-%20CYCLE%20A%20VIDE.mp4" TargetMode="External"/><Relationship Id="rId359" Type="http://schemas.openxmlformats.org/officeDocument/2006/relationships/hyperlink" Target="1%20MO%20DETAILLE%20VIDEO\G\G18\G18-1-JV-MACHINE%20YUNZEN" TargetMode="External"/><Relationship Id="rId98" Type="http://schemas.openxmlformats.org/officeDocument/2006/relationships/hyperlink" Target="1%20MO%20DETAILLE%20VIDEO\B\B16\B16-4-CONVOYEUR%20TESTEUSE" TargetMode="External"/><Relationship Id="rId121" Type="http://schemas.openxmlformats.org/officeDocument/2006/relationships/hyperlink" Target="1%20MO%20DETAILLE%20VIDEO\A\A20\A20-2-%20NK%20PLAQUETTE%20HAUTEUR%20MOULE.mp4" TargetMode="External"/><Relationship Id="rId163" Type="http://schemas.openxmlformats.org/officeDocument/2006/relationships/hyperlink" Target="1%20MO%20DETAILLE%20VIDEO\A\A32\A32-4-P&amp;A-DOIGTS%20DE%20PREHENSION.mp4" TargetMode="External"/><Relationship Id="rId219" Type="http://schemas.openxmlformats.org/officeDocument/2006/relationships/hyperlink" Target="1%20MO%20DETAILLE%20VIDEO\A\A7\A7-1-%20ABD%20%20DEBRANCHEMENT%20CIRCUIT%20D%20EAU.mp4" TargetMode="External"/><Relationship Id="rId370" Type="http://schemas.openxmlformats.org/officeDocument/2006/relationships/hyperlink" Target="1%20MO%20DETAILLE%20VIDEO\C\C10\C10-5-MIKAI-H-PICS%20AIR%20SOUFFLAGE" TargetMode="External"/><Relationship Id="rId230" Type="http://schemas.openxmlformats.org/officeDocument/2006/relationships/hyperlink" Target="1%20MO%20DETAILLE%20VIDEO\A\RECAP%20MO%20A\A05-0-PTT-%20NETTOYAGE%20DOSEUR%20PONDERAL%20CINCINATTI.pptx" TargetMode="External"/><Relationship Id="rId25" Type="http://schemas.openxmlformats.org/officeDocument/2006/relationships/hyperlink" Target="1%20MO%20DETAILLE%20VIDEO\E\E12\E12-3-FD-MG-CENTRAGE&#168;PARAISON.mp4" TargetMode="External"/><Relationship Id="rId67" Type="http://schemas.openxmlformats.org/officeDocument/2006/relationships/hyperlink" Target="1%20MO%20DETAILLE%20VIDEO\A\A28\A28-3-FD-MG-TECHNO%20CANNES.mp4" TargetMode="External"/><Relationship Id="rId272" Type="http://schemas.openxmlformats.org/officeDocument/2006/relationships/hyperlink" Target="1%20MO%20DETAILLE%20VIDEO\B\RECAP%20MO%20B\B11-00-PPT-%20PREREGLAGE%20OUVERTURE%20POINCON%20FILIERE.pptx" TargetMode="External"/><Relationship Id="rId328" Type="http://schemas.openxmlformats.org/officeDocument/2006/relationships/hyperlink" Target="1%20MO%20DETAILLE%20VIDEO\F\F5\F05-2-NP-J-RECONFIGURATION%20APRES%20SECTIONNEUR%20OFF%202.mp4" TargetMode="External"/><Relationship Id="rId132" Type="http://schemas.openxmlformats.org/officeDocument/2006/relationships/hyperlink" Target="1%20MO%20DETAILLE%20VIDEO\C\C18\C18-2-VERO-PER-PICS%20MAGUIRE" TargetMode="External"/><Relationship Id="rId174" Type="http://schemas.openxmlformats.org/officeDocument/2006/relationships/hyperlink" Target="1%20MO%20DETAILLE%20VIDEO\A\A30\A30-4-P&amp;A-%20TETE%20DE%20CENTRAGE%20CANNES.mp4" TargetMode="External"/><Relationship Id="rId381" Type="http://schemas.openxmlformats.org/officeDocument/2006/relationships/hyperlink" Target="1%20MO%20DETAILLE%20VIDEO\C\C14\C14-1-QUALITE-FICHES%20AU%20POSTE%20DE%20TRAVAIL" TargetMode="External"/><Relationship Id="rId241" Type="http://schemas.openxmlformats.org/officeDocument/2006/relationships/hyperlink" Target="1%20MO%20DETAILLE%20VIDEO\A\RECAP%20MO%20A\A16-01-PPT-TECHNO%20POINCONS%20FILIERES.pptx" TargetMode="External"/><Relationship Id="rId36" Type="http://schemas.openxmlformats.org/officeDocument/2006/relationships/hyperlink" Target="1%20MO%20DETAILLE%20VIDEO\C\C22\C22-1-TECHNO-%20DEFAUTS%205L.MP4" TargetMode="External"/><Relationship Id="rId283" Type="http://schemas.openxmlformats.org/officeDocument/2006/relationships/hyperlink" Target="1%20MO%20DETAILLE%20VIDEO\B\RECAP%20MO%20B\B20-0-PPT-OF,%20NOMENCLATURES%20ET%20FICHES%20DE%20REGLAGE.pptx" TargetMode="External"/><Relationship Id="rId339" Type="http://schemas.openxmlformats.org/officeDocument/2006/relationships/hyperlink" Target="1%20MO%20DETAILLE%20VIDEO\D\D8\D8-0-PPT%20MODE%20OPERATOIRE%20COMPLET%20CRUCHON%20H4.pptx" TargetMode="External"/><Relationship Id="rId78" Type="http://schemas.openxmlformats.org/officeDocument/2006/relationships/hyperlink" Target="1%20MO%20DETAILLE%20VIDEO\E\E27\E27-1-FD-MG--%20BASCULEMENT%20EXTRUDEUSE.mp4" TargetMode="External"/><Relationship Id="rId101" Type="http://schemas.openxmlformats.org/officeDocument/2006/relationships/hyperlink" Target="1%20MO%20DETAILLE%20VIDEO\B\B19\B19-1-FD-DP%20200%20WORD" TargetMode="External"/><Relationship Id="rId143" Type="http://schemas.openxmlformats.org/officeDocument/2006/relationships/hyperlink" Target="1%20MO%20DETAILLE%20VIDEO\A\A35\1-%20CORENTIN%20REMONTAGE%20PINCE%20PARAISON.mp4" TargetMode="External"/><Relationship Id="rId185" Type="http://schemas.openxmlformats.org/officeDocument/2006/relationships/hyperlink" Target="1%20MO%20DETAILLE%20VIDEO\D\D17\D17-5-MIKA-H4-%20POINTS%200%20ET%20DEPART%20CYCLE%202.mp4" TargetMode="External"/><Relationship Id="rId350" Type="http://schemas.openxmlformats.org/officeDocument/2006/relationships/hyperlink" Target="1%20MO%20DETAILLE%20VIDEO\G\G5\G05-2-NP-LESHAN-PAGES%20D%20ECRANS%202.mp4" TargetMode="External"/><Relationship Id="rId9" Type="http://schemas.openxmlformats.org/officeDocument/2006/relationships/hyperlink" Target="1%20MO%20DETAILLE%20VIDEO\E\E19\E19-1-STEPH-MG12-%20CLAVIER%20ET%20BOITE%20A%20BOUTON.mp4" TargetMode="External"/><Relationship Id="rId210" Type="http://schemas.openxmlformats.org/officeDocument/2006/relationships/hyperlink" Target="1%20MO%20DETAILLE%20VIDEO\C\C8\C8-1-MIKA-H-%20%20APPUI%20CANNES%20DECOUPE%20COL.mp4" TargetMode="External"/><Relationship Id="rId252" Type="http://schemas.openxmlformats.org/officeDocument/2006/relationships/hyperlink" Target="1%20MO%20DETAILLE%20VIDEO\A\RECAP%20MO%20A\A26-0-PPT-%20MANDRINS%20DE%20SOUFFLAGE.pptx" TargetMode="External"/><Relationship Id="rId294" Type="http://schemas.openxmlformats.org/officeDocument/2006/relationships/hyperlink" Target="1%20MO%20DETAILLE%20VIDEO\C\RECAP%20MO%20C\C14-0-PPT%20GESTION%20D%20UN%20OF.xlsx" TargetMode="External"/><Relationship Id="rId308" Type="http://schemas.openxmlformats.org/officeDocument/2006/relationships/hyperlink" Target="1%20MO%20DETAILLE%20VIDEO\C\RECAP%20MO%20C\C27-01-%20PPT%20HESTA%20MISE%20EN%20ROUTE%20DU%20LUNDI%20MATIN.xlsx" TargetMode="External"/><Relationship Id="rId47" Type="http://schemas.openxmlformats.org/officeDocument/2006/relationships/hyperlink" Target="1%20MO%20DETAILLE%20VIDEO\B\B15\B15-7-%20FD-H2-%20TETE%20HESTA%20POINCON%20OU%20FILIERE%20MOBILE.mp4" TargetMode="External"/><Relationship Id="rId89" Type="http://schemas.openxmlformats.org/officeDocument/2006/relationships/hyperlink" Target="1%20MO%20DETAILLE%20VIDEO\A\A23\A23-1-%20HESTA%20AJUSTEMENT%20EXTRUDEUR,%20TETE%20ET%20CANNES.mp4" TargetMode="External"/><Relationship Id="rId112" Type="http://schemas.openxmlformats.org/officeDocument/2006/relationships/hyperlink" Target="1%20MO%20DETAILLE%20VIDEO\A\A4\A4-4%20NP%20VIDE%20DE%20LIGNE.mp4" TargetMode="External"/><Relationship Id="rId154" Type="http://schemas.openxmlformats.org/officeDocument/2006/relationships/hyperlink" Target="1%20MO%20DETAILLE%20VIDEO\A\A30\A30-7-THOMAS%20H-REGLAGE%20CANNES%20F.mp4" TargetMode="External"/><Relationship Id="rId361" Type="http://schemas.openxmlformats.org/officeDocument/2006/relationships/hyperlink" Target="1%20MO%20DETAILLE%20VIDEO\A\A30\A30-5-P&amp;A-REGLAGE%20BUTEES%20APPUI%20CANNES.mp4" TargetMode="External"/><Relationship Id="rId196" Type="http://schemas.openxmlformats.org/officeDocument/2006/relationships/hyperlink" Target="1%20MO%20DETAILLE%20VIDEO\D\D15\D15-9-MIKA-H2-%20APPUI%20CANNES.mp4" TargetMode="External"/><Relationship Id="rId200" Type="http://schemas.openxmlformats.org/officeDocument/2006/relationships/hyperlink" Target="1%20MO%20DETAILLE%20VIDEO\B\B6\B6-1-MIKA-H4%20%20DEMARRAGE%20VIS%20EXTRUSION.mp4" TargetMode="External"/><Relationship Id="rId382" Type="http://schemas.openxmlformats.org/officeDocument/2006/relationships/hyperlink" Target="1%20MO%20DETAILLE%20VIDEO\B\B21\B21-1-FD-H-PINCE%20PARAISON.mp4" TargetMode="External"/><Relationship Id="rId16" Type="http://schemas.openxmlformats.org/officeDocument/2006/relationships/hyperlink" Target="1%20MO%20DETAILLE%20VIDEO\C\C6\C6-2-JV-H4-%20REGLET%20CELLULE%20HESTA.mp4" TargetMode="External"/><Relationship Id="rId221" Type="http://schemas.openxmlformats.org/officeDocument/2006/relationships/hyperlink" Target="1%20MO%20DETAILLE%20VIDEO\A\A11\A11-1%20ABD-%20DEMONTAGE%20BARRE%20ANTISTATIQUE.mp4" TargetMode="External"/><Relationship Id="rId242" Type="http://schemas.openxmlformats.org/officeDocument/2006/relationships/hyperlink" Target="1%20MO%20DETAILLE%20VIDEO\A\A18\A18-00-PPT-%20DEMONTAGE%20POINCONS%20ET%20FILIERES.pptx" TargetMode="External"/><Relationship Id="rId263" Type="http://schemas.openxmlformats.org/officeDocument/2006/relationships/hyperlink" Target="1%20MO%20DETAILLE%20VIDEO\A\A9\A9-1%20ABD-%20DEMONTAGE%20PLAQUE%20ANTI%20PROJECTION.mp4" TargetMode="External"/><Relationship Id="rId284" Type="http://schemas.openxmlformats.org/officeDocument/2006/relationships/hyperlink" Target="1%20MO%20DETAILLE%20VIDEO\E\E29\E29-2-NK-MG-CHT%20COLS.MP4" TargetMode="External"/><Relationship Id="rId319" Type="http://schemas.openxmlformats.org/officeDocument/2006/relationships/hyperlink" Target="1%20MO%20DETAILLE%20VIDEO\C\C21\C21-1-JV-TECHNO-%20CYCLE%20IO%20ROBOT.mp4" TargetMode="External"/><Relationship Id="rId37" Type="http://schemas.openxmlformats.org/officeDocument/2006/relationships/hyperlink" Target="1%20MO%20DETAILLE%20VIDEO\C\C22\C22-2-TECHNO-PICS%20DEFAUTS" TargetMode="External"/><Relationship Id="rId58" Type="http://schemas.openxmlformats.org/officeDocument/2006/relationships/hyperlink" Target="1%20MO%20DETAILLE%20VIDEO\C\C3\C3-2-FD-MODIF%20VITESSE%20VIS%20ET%20DESAC%20CELLULE.mp4" TargetMode="External"/><Relationship Id="rId79" Type="http://schemas.openxmlformats.org/officeDocument/2006/relationships/hyperlink" Target="1%20MO%20DETAILLE%20VIDEO\B\B11\B11-2-%20FAB&amp;AUR-H-%20VERIF%20CENTRAGE%20PARAISON%20AVT%20DEM.mp4" TargetMode="External"/><Relationship Id="rId102" Type="http://schemas.openxmlformats.org/officeDocument/2006/relationships/hyperlink" Target="1%20MO%20DETAILLE%20VIDEO\B\B19\B19-2-FD-PICS%20ECRAN%20DP200" TargetMode="External"/><Relationship Id="rId123" Type="http://schemas.openxmlformats.org/officeDocument/2006/relationships/hyperlink" Target="1%20MO%20DETAILLE%20VIDEO\A\A30\A30-1-NP%20-HT-%20CENTRAGE%20CANNES.mp4" TargetMode="External"/><Relationship Id="rId144" Type="http://schemas.openxmlformats.org/officeDocument/2006/relationships/hyperlink" Target="1%20MO%20DETAILLE%20VIDEO\C\C28\C28-1-FD-H-PREHENSEUR.mp4" TargetMode="External"/><Relationship Id="rId330" Type="http://schemas.openxmlformats.org/officeDocument/2006/relationships/hyperlink" Target="1%20MO%20DETAILLE%20VIDEO\F\F6\F06-1-NP-J-CYCLE%20MACHINE%201.mp4" TargetMode="External"/><Relationship Id="rId90" Type="http://schemas.openxmlformats.org/officeDocument/2006/relationships/hyperlink" Target="MAGIC\1-%20CAPSULE%20VIDEO%20MAGIC\TECHNOLOGIE\MICKAEL\ENCLUME" TargetMode="External"/><Relationship Id="rId165" Type="http://schemas.openxmlformats.org/officeDocument/2006/relationships/hyperlink" Target="1%20MO%20DETAILLE%20VIDEO\A\A31\A31-1-%20NK%20ET%20PIERRE-H-MONTAGE%20DECAROTTEURS.mp4" TargetMode="External"/><Relationship Id="rId186" Type="http://schemas.openxmlformats.org/officeDocument/2006/relationships/hyperlink" Target="1%20MO%20DETAILLE%20VIDEO\D\D15\D15-3-MIKA-H2-%20-DEMARRAGE%20MIKAIL%20SUR%20STATION%201.mp4" TargetMode="External"/><Relationship Id="rId351" Type="http://schemas.openxmlformats.org/officeDocument/2006/relationships/hyperlink" Target="1%20MO%20DETAILLE%20VIDEO\G\G5\G05-3-NP-LESHAN-PAGES%20D%20ECRAN%203.MP4" TargetMode="External"/><Relationship Id="rId372" Type="http://schemas.openxmlformats.org/officeDocument/2006/relationships/hyperlink" Target="1%20MO%20DETAILLE%20VIDEO\A\A13\A13-2-JV-H9-REMPLACEMENT%20CANNES%20DE%20SOUFFLAGE.mp4" TargetMode="External"/><Relationship Id="rId211" Type="http://schemas.openxmlformats.org/officeDocument/2006/relationships/hyperlink" Target="1%20MO%20DETAILLE%20VIDEO\B\B12\B12-1-ABD-H4-REGLAGE%20HAUTEUR%20CELLULE.mp4" TargetMode="External"/><Relationship Id="rId232" Type="http://schemas.openxmlformats.org/officeDocument/2006/relationships/hyperlink" Target="1%20MO%20DETAILLE%20VIDEO\A\RECAP%20MO%20A\A07-0-PPT-%20DEBRANCHER%20CIRCUITS%20D%20EAU%20MOULES.pptx" TargetMode="External"/><Relationship Id="rId253" Type="http://schemas.openxmlformats.org/officeDocument/2006/relationships/hyperlink" Target="1%20MO%20DETAILLE%20VIDEO\A\A27\A27-01-PPT-CENTRAGE%20DES%20CANNES.pptx" TargetMode="External"/><Relationship Id="rId274" Type="http://schemas.openxmlformats.org/officeDocument/2006/relationships/hyperlink" Target="1%20MO%20DETAILLE%20VIDEO\B\RECAP%20MO%20B\B12-0-PPT-%20CELLULE%20PHOTO%20ELECTRIQUE.pptx" TargetMode="External"/><Relationship Id="rId295" Type="http://schemas.openxmlformats.org/officeDocument/2006/relationships/hyperlink" Target="1%20MO%20DETAILLE%20VIDEO\C\RECAP%20MO%20C\C15-0-PTT%20CALCUL%20%25%20COLORATION%20ET%20BROYE.pptx" TargetMode="External"/><Relationship Id="rId309" Type="http://schemas.openxmlformats.org/officeDocument/2006/relationships/hyperlink" Target="1%20MO%20DETAILLE%20VIDEO\C\RECAP%20MO%20C\C29-00-PPT%20MODE%20OPERATOIR%20MAGIC%20MT12%20a.pptx" TargetMode="External"/><Relationship Id="rId27" Type="http://schemas.openxmlformats.org/officeDocument/2006/relationships/hyperlink" Target="1%20MO%20DETAILLE%20VIDEO\B\B17\B17-1-JV-DB122-%20PAGES%20D%20ECRAN" TargetMode="External"/><Relationship Id="rId48" Type="http://schemas.openxmlformats.org/officeDocument/2006/relationships/hyperlink" Target="1%20MO%20DETAILLE%20VIDEO\D\D18\D18-1-FD-H-REINIT%20PORTE.MP4" TargetMode="External"/><Relationship Id="rId69" Type="http://schemas.openxmlformats.org/officeDocument/2006/relationships/hyperlink" Target="1%20MO%20DETAILLE%20VIDEO\A\A15\A15-2-FD-%20MASQUE%20DE%20DECAROTTAHE.mp4" TargetMode="External"/><Relationship Id="rId113" Type="http://schemas.openxmlformats.org/officeDocument/2006/relationships/hyperlink" Target="1%20MO%20DETAILLE%20VIDEO\A\A4\A4-2%20NP%20NETTOYAGE%20VITRES.mp4" TargetMode="External"/><Relationship Id="rId134" Type="http://schemas.openxmlformats.org/officeDocument/2006/relationships/hyperlink" Target="1%20MO%20DETAILLE%20VIDEO\E\E7\E7-6-%20COR-%20MG-CENTRAGE%20CANNES.mp4" TargetMode="External"/><Relationship Id="rId320" Type="http://schemas.openxmlformats.org/officeDocument/2006/relationships/hyperlink" Target="1%20MO%20DETAILLE%20VIDEO\F\F3\F03-01-NP-J-CHARGEMENT%20PROG%201.mp4" TargetMode="External"/><Relationship Id="rId80" Type="http://schemas.openxmlformats.org/officeDocument/2006/relationships/hyperlink" Target="1%20MO%20DETAILLE%20VIDEO\A\A33\A33-1-FD-MG-%20DEM%20CGT%20COULEUR%20MAGIC.mp4" TargetMode="External"/><Relationship Id="rId155" Type="http://schemas.openxmlformats.org/officeDocument/2006/relationships/hyperlink" Target="1%20MO%20DETAILLE%20VIDEO\E\E7\E7-3-P&amp;A-MG-%20CENTRAGE%20CANNES.mp4" TargetMode="External"/><Relationship Id="rId176" Type="http://schemas.openxmlformats.org/officeDocument/2006/relationships/hyperlink" Target="1%20MO%20DETAILLE%20VIDEO\A\A31\A31-2-P&amp;A-H-BRANCHEMENT%20AIR%20DECAROTTEUR.mp4" TargetMode="External"/><Relationship Id="rId197" Type="http://schemas.openxmlformats.org/officeDocument/2006/relationships/hyperlink" Target="1%20MO%20DETAILLE%20VIDEO\D\D15\D15-11-FD-MIKA-H2-%20ROBOT%20ET%20CONVOYEURS%20OFF.mp4" TargetMode="External"/><Relationship Id="rId341" Type="http://schemas.openxmlformats.org/officeDocument/2006/relationships/hyperlink" Target="1%20MO%20DETAILLE%20VIDEO\D\D10\D10-00-PPT%20MANUEL%20DE%20FORMATION.pptx" TargetMode="External"/><Relationship Id="rId362" Type="http://schemas.openxmlformats.org/officeDocument/2006/relationships/hyperlink" Target="1%20MO%20DETAILLE%20VIDEO\B\B17\B17-8-NP-DB122-PALETTISEUR.mp4" TargetMode="External"/><Relationship Id="rId383" Type="http://schemas.openxmlformats.org/officeDocument/2006/relationships/hyperlink" Target="1%20MO%20DETAILLE%20VIDEO\E\E34\E34-1-FD-MG-SYNCHRO%20VITESSE%20TAPIS%20AVEC%20DP%20200.mp4" TargetMode="External"/><Relationship Id="rId201" Type="http://schemas.openxmlformats.org/officeDocument/2006/relationships/hyperlink" Target="1%20MO%20DETAILLE%20VIDEO\B\B8\B8-1-%20MIKA-H4-%20POINTS%200%20MOULE.mp4" TargetMode="External"/><Relationship Id="rId222" Type="http://schemas.openxmlformats.org/officeDocument/2006/relationships/hyperlink" Target="1%20MO%20DETAILLE%20VIDEO\A\A12\A12-1%20%20ABD%20DEMONTAGE%20DES%20DEVET.mp4" TargetMode="External"/><Relationship Id="rId243" Type="http://schemas.openxmlformats.org/officeDocument/2006/relationships/hyperlink" Target="1%20MO%20DETAILLE%20VIDEO\A\RECAP%20MO%20A\A19-0-PPT-TEST%20COLLIERS%20ET%20THERMOCOUPLES.pptx" TargetMode="External"/><Relationship Id="rId264" Type="http://schemas.openxmlformats.org/officeDocument/2006/relationships/hyperlink" Target="1%20MO%20DETAILLE%20VIDEO\A\A10\A10-2%20ABD%20%20DEMONTAGE%20MOULE.MP4" TargetMode="External"/><Relationship Id="rId285" Type="http://schemas.openxmlformats.org/officeDocument/2006/relationships/hyperlink" Target="1%20MO%20DETAILLE%20VIDEO\C\RECAP%20MO%20C\C04-0-PP-%20DESACTIVER%20LA%20CELLULE.pptx" TargetMode="External"/><Relationship Id="rId17" Type="http://schemas.openxmlformats.org/officeDocument/2006/relationships/hyperlink" Target="1%20MO%20DETAILLE%20VIDEO\B\B13\B13-1%20JV%20EXPLIC%20ATION%20CENTRAGE%20PARAISON.mp4" TargetMode="External"/><Relationship Id="rId38" Type="http://schemas.openxmlformats.org/officeDocument/2006/relationships/hyperlink" Target="1%20MO%20DETAILLE%20VIDEO\C\C22\C22-0-%20PPT%20DEFAUT%20DE%20SOUFFLAGE.xlsx" TargetMode="External"/><Relationship Id="rId59" Type="http://schemas.openxmlformats.org/officeDocument/2006/relationships/hyperlink" Target="1%20MO%20DETAILLE%20VIDEO\C\C5\C5-1-FD-H--DECOUPE%20ET%20TRANSFERT%20A%20L%20ARRET.mp4" TargetMode="External"/><Relationship Id="rId103" Type="http://schemas.openxmlformats.org/officeDocument/2006/relationships/hyperlink" Target="1%20MO%20DETAILLE%20VIDEO\B\B20\B20-1-DOCS%20AU%20POSTE%20DE%20TRAVAIL" TargetMode="External"/><Relationship Id="rId124" Type="http://schemas.openxmlformats.org/officeDocument/2006/relationships/hyperlink" Target="1%20MO%20DETAILLE%20VIDEO\A\A31\A31-1-%20NK%20ET%20PIERRE-H-MONTAGE%20DECAROTTEURS.mp4" TargetMode="External"/><Relationship Id="rId310" Type="http://schemas.openxmlformats.org/officeDocument/2006/relationships/hyperlink" Target="1%20MO%20DETAILLE%20VIDEO\C\RECAP%20MO%20C\C29-01-PPT%20MAGIC%20MT12%20MISE%20EN%20MARCHE%20DU%20LUNDI%20MATIN.xlsx" TargetMode="External"/><Relationship Id="rId70" Type="http://schemas.openxmlformats.org/officeDocument/2006/relationships/hyperlink" Target="1%20MO%20DETAILLE%20VIDEO\E\E28\E28-1-FD-M12-RACCORDS%20EAU%20MOULE%20MAGIC.mp4" TargetMode="External"/><Relationship Id="rId91" Type="http://schemas.openxmlformats.org/officeDocument/2006/relationships/hyperlink" Target="1%20MO%20DETAILLE%20VIDEO\A\A28\A28-5-MIKA-ENCLUME%202.mp4" TargetMode="External"/><Relationship Id="rId145" Type="http://schemas.openxmlformats.org/officeDocument/2006/relationships/hyperlink" Target="1%20MO%20DETAILLE%20VIDEO\B\B16\B16-3-COR-TESTEUSE.mp4" TargetMode="External"/><Relationship Id="rId166" Type="http://schemas.openxmlformats.org/officeDocument/2006/relationships/hyperlink" Target="1%20MO%20DETAILLE%20VIDEO\A\A20\A20-1-%20P&amp;A-MONTAGE%20MOULE.mp4" TargetMode="External"/><Relationship Id="rId187" Type="http://schemas.openxmlformats.org/officeDocument/2006/relationships/hyperlink" Target="1%20MO%20DETAILLE%20VIDEO\D\D17\D17-1-MIKA-%20H4-%20EXPLICATION%20MACHINE.mp4" TargetMode="External"/><Relationship Id="rId331" Type="http://schemas.openxmlformats.org/officeDocument/2006/relationships/hyperlink" Target="1%20MO%20DETAILLE%20VIDEO\F\F6\F06-2-NP-J-CYCLE%20MACHINE%202.mp4" TargetMode="External"/><Relationship Id="rId352" Type="http://schemas.openxmlformats.org/officeDocument/2006/relationships/hyperlink" Target="1%20MO%20DETAILLE%20VIDEO\D\D13\D13-1-FD-H5-CODE%20HESTA.mp4" TargetMode="External"/><Relationship Id="rId373" Type="http://schemas.openxmlformats.org/officeDocument/2006/relationships/hyperlink" Target="1%20MO%20DETAILLE%20VIDEO\B\B3\B03-3-JV-H-PICS%20CENTRAGE%20EXTRUDEUSE" TargetMode="External"/><Relationship Id="rId1" Type="http://schemas.openxmlformats.org/officeDocument/2006/relationships/hyperlink" Target="1%20MO%20DETAILLE%20VIDEO\E\E13\E13-1-STEF-%20%20MT12-MISE%20EN%20MARCHE%20BARRE%20ANTISTATIQUE.mp4" TargetMode="External"/><Relationship Id="rId212" Type="http://schemas.openxmlformats.org/officeDocument/2006/relationships/hyperlink" Target="1%20MO%20DETAILLE%20VIDEO\A\A32\A32-1-ABD-H-%20CENTRAGE%20DOIGTS%20DE%20PREHENSION.mp4" TargetMode="External"/><Relationship Id="rId233" Type="http://schemas.openxmlformats.org/officeDocument/2006/relationships/hyperlink" Target="1%20MO%20DETAILLE%20VIDEO\A\RECAP%20MO%20A\A08-0-PPT-%20LANCETTE%20ET%20LAME%20DE%20COUPE.pptx" TargetMode="External"/><Relationship Id="rId254" Type="http://schemas.openxmlformats.org/officeDocument/2006/relationships/hyperlink" Target="1%20MO%20DETAILLE%20VIDEO\A\RECAP%20MO%20A\A28-0-PTT-ENCLUMES%20ET%20BAGUES%20DE%20COUPE.pptx" TargetMode="External"/><Relationship Id="rId28" Type="http://schemas.openxmlformats.org/officeDocument/2006/relationships/hyperlink" Target="1%20MO%20DETAILLE%20VIDEO\B\B17\B17-3%20-JV%20-DB122-3.mp4" TargetMode="External"/><Relationship Id="rId49" Type="http://schemas.openxmlformats.org/officeDocument/2006/relationships/hyperlink" Target="1%20MO%20DETAILLE%20VIDEO\A\A14\CHAUFFE%20ET%20TEMPS%20DE%20MOUILLAGE\A14-1-%20FD%20MISE%20EN%20CHAUFFE.mp4" TargetMode="External"/><Relationship Id="rId114" Type="http://schemas.openxmlformats.org/officeDocument/2006/relationships/hyperlink" Target="1%20MO%20DETAILLE%20VIDEO\A\A4\A4-3%20NP%20VIDE%20DE%20LIGNE%20AV%20MONTAGE.mp4" TargetMode="External"/><Relationship Id="rId275" Type="http://schemas.openxmlformats.org/officeDocument/2006/relationships/hyperlink" Target="1%20MO%20DETAILLE%20VIDEO\B\RECAP%20MO%20B\B13-0-PPT-%20CENTRAGE%20POINCON%20FILIERE.pptx" TargetMode="External"/><Relationship Id="rId296" Type="http://schemas.openxmlformats.org/officeDocument/2006/relationships/hyperlink" Target="1%20MO%20DETAILLE%20VIDEO\C\RECAP%20MO%20C\C16-00-PTT%20NETTOYAGE%20DOSEUR%20PONDERAL%20CINCINATTI.pptx" TargetMode="External"/><Relationship Id="rId300" Type="http://schemas.openxmlformats.org/officeDocument/2006/relationships/hyperlink" Target="1%20MO%20DETAILLE%20VIDEO\C\RECAP%20MO%20C\C19-0-PPT%20RELEVE%20DES%20TEMPS%20D%20ARRETS.xlsx" TargetMode="External"/><Relationship Id="rId60" Type="http://schemas.openxmlformats.org/officeDocument/2006/relationships/hyperlink" Target="1%20MO%20DETAILLE%20VIDEO\C\C6\C6-3-FD-H2-%20REGULATION%20CELLULE%20LONG%20CAROTTE.mp4" TargetMode="External"/><Relationship Id="rId81" Type="http://schemas.openxmlformats.org/officeDocument/2006/relationships/hyperlink" Target="1%20MO%20DETAILLE%20VIDEO\E\E4\E4-2-FAB-M12-PICS%20CANNES%20DE%20SOUFFLAGE" TargetMode="External"/><Relationship Id="rId135" Type="http://schemas.openxmlformats.org/officeDocument/2006/relationships/hyperlink" Target="1%20MO%20DETAILLE%20VIDEO\E\E12\E12-1-%20COR-%20MG-REGLAGE%20MECANIQUE%20REGUL%20POINCON%20FILIERE.mp4" TargetMode="External"/><Relationship Id="rId156" Type="http://schemas.openxmlformats.org/officeDocument/2006/relationships/hyperlink" Target="1%20MO%20DETAILLE%20VIDEO\A\A34\A34-1-P&amp;A-MG-%20DEFLECTEUR%20D%20AIR.mp4" TargetMode="External"/><Relationship Id="rId177" Type="http://schemas.openxmlformats.org/officeDocument/2006/relationships/hyperlink" Target="1%20MO%20DETAILLE%20VIDEO\A\A31\A31-3-P&amp;A-H-AIR%20DECAROTTEUR.mp4" TargetMode="External"/><Relationship Id="rId198" Type="http://schemas.openxmlformats.org/officeDocument/2006/relationships/hyperlink" Target="1%20MO%20DETAILLE%20VIDEO\D\D15\D15-10-FD&amp;MIKA%20&amp;%20P-H2-REGLAGE%20MECANIQUE%20APPUI%20CANNES.MP4" TargetMode="External"/><Relationship Id="rId321" Type="http://schemas.openxmlformats.org/officeDocument/2006/relationships/hyperlink" Target="1%20MO%20DETAILLE%20VIDEO\F\F3\F03-2-NP-J-CHARGEMENT%20PROG%202.mp4" TargetMode="External"/><Relationship Id="rId342" Type="http://schemas.openxmlformats.org/officeDocument/2006/relationships/hyperlink" Target="1%20MO%20DETAILLE%20VIDEO\D\D10\D10-01-DOCUMENTATION%20HESTA%20PDF.pdf" TargetMode="External"/><Relationship Id="rId363" Type="http://schemas.openxmlformats.org/officeDocument/2006/relationships/hyperlink" Target="1%20MO%20DETAILLE%20VIDEO\G\G8\G08-2-NP-LESHAN-DEPART%20PROD%202.mp4" TargetMode="External"/><Relationship Id="rId384" Type="http://schemas.openxmlformats.org/officeDocument/2006/relationships/hyperlink" Target="1%20MO%20DETAILLE%20VIDEO\C\C3\C3-3-FD-H5-MODIF%20VITESSE%20DE%20ROTATION%20VIS.mp4" TargetMode="External"/><Relationship Id="rId202" Type="http://schemas.openxmlformats.org/officeDocument/2006/relationships/hyperlink" Target="1%20MO%20DETAILLE%20VIDEO\B\B8\B8-2-MIKA-H4-%20PAGES%20POINTS%200" TargetMode="External"/><Relationship Id="rId223" Type="http://schemas.openxmlformats.org/officeDocument/2006/relationships/hyperlink" Target="1%20MO%20DETAILLE%20VIDEO\A\A15\A15-1%20ABD-%20MASQUES%20DECAROTTAGE.mp4" TargetMode="External"/><Relationship Id="rId244" Type="http://schemas.openxmlformats.org/officeDocument/2006/relationships/hyperlink" Target="1%20MO%20DETAILLE%20VIDEO\A\RECAP%20MO%20A\A20-00-PTT-%20MONTAGE%20D%20UN%20MOULE.pptx" TargetMode="External"/><Relationship Id="rId18" Type="http://schemas.openxmlformats.org/officeDocument/2006/relationships/hyperlink" Target="1%20MO%20DETAILLE%20VIDEO\B\B13\B13-2%20JV%20EXPLIC%20ATION%20CENTRAGE%20PARAISON.mp4" TargetMode="External"/><Relationship Id="rId39" Type="http://schemas.openxmlformats.org/officeDocument/2006/relationships/hyperlink" Target="1%20MO%20DETAILLE%20VIDEO\C\C23\C23-1-QUALITE-DOCUMENTS%20VALID%20Q" TargetMode="External"/><Relationship Id="rId265" Type="http://schemas.openxmlformats.org/officeDocument/2006/relationships/hyperlink" Target="1%20MO%20DETAILLE%20VIDEO\A\A10\A10-1%20ABD%20DEMONTAGE%20MOULE.mp4" TargetMode="External"/><Relationship Id="rId286" Type="http://schemas.openxmlformats.org/officeDocument/2006/relationships/hyperlink" Target="1%20MO%20DETAILLE%20VIDEO\C\RECAP%20MO%20C\C04-0-PP-%20DESACTIVER%20LA%20CELLULE.pptx" TargetMode="External"/><Relationship Id="rId50" Type="http://schemas.openxmlformats.org/officeDocument/2006/relationships/hyperlink" Target="1%20MO%20DETAILLE%20VIDEO\A\A14\CHAUFFE%20ET%20TEMPS%20DE%20MOUILLAGE\A14-2%20-FD-%20CHAUFFE%20ET%20MOUILLAGE.mp4" TargetMode="External"/><Relationship Id="rId104" Type="http://schemas.openxmlformats.org/officeDocument/2006/relationships/hyperlink" Target="1%20MO%20DETAILLE%20VIDEO\C\C16\C16-3-FD-TECHNO-PAGES%20DOSEUR%20CINCINATI" TargetMode="External"/><Relationship Id="rId125" Type="http://schemas.openxmlformats.org/officeDocument/2006/relationships/hyperlink" Target="1%20MO%20DETAILLE%20VIDEO\A\A7\A7-2-NK-H-ISOLATION%20CIRCUIT%20D%20EAU.MP4" TargetMode="External"/><Relationship Id="rId146" Type="http://schemas.openxmlformats.org/officeDocument/2006/relationships/hyperlink" Target="1%20MO%20DETAILLE%20VIDEO\C\C11\C11-1-COR-H2-%20POIDS%20PIECES.mp4" TargetMode="External"/><Relationship Id="rId167" Type="http://schemas.openxmlformats.org/officeDocument/2006/relationships/hyperlink" Target="1%20MO%20DETAILLE%20VIDEO\A\A19\A19-2%20P-%20FILIERE%20ET%20THERMOCOUPLE.mp4" TargetMode="External"/><Relationship Id="rId188" Type="http://schemas.openxmlformats.org/officeDocument/2006/relationships/hyperlink" Target="1%20MO%20DETAILLE%20VIDEO\C\C11\C11-3-MIKA-H3-CORRECTION%20POIDS.mp4" TargetMode="External"/><Relationship Id="rId311" Type="http://schemas.openxmlformats.org/officeDocument/2006/relationships/hyperlink" Target="1%20MO%20DETAILLE%20VIDEO\F\F10\F10-00-%20PPT%20MODE%20OPERATOIRE%20JOMAR%2001%202025%2007.pptx" TargetMode="External"/><Relationship Id="rId332" Type="http://schemas.openxmlformats.org/officeDocument/2006/relationships/hyperlink" Target="1%20MO%20DETAILLE%20VIDEO\F\F7\F07-1-NP-J-EXPLICATION%20PAGES%20D%20ECRAN.mp4" TargetMode="External"/><Relationship Id="rId353" Type="http://schemas.openxmlformats.org/officeDocument/2006/relationships/hyperlink" Target="1%20MO%20DETAILLE%20VIDEO\D\D16\D16-1-FD-H5-DEMONTAGE%20TETE%20ENTRAXE.mp4" TargetMode="External"/><Relationship Id="rId374" Type="http://schemas.openxmlformats.org/officeDocument/2006/relationships/hyperlink" Target="1%20MO%20DETAILLE%20VIDEO\C\C21\C21-4-FD-PICS%20BRANCHEMENT%20DECAROTTEUR" TargetMode="External"/><Relationship Id="rId71" Type="http://schemas.openxmlformats.org/officeDocument/2006/relationships/hyperlink" Target="1%20MO%20DETAILLE%20VIDEO\E\E29\E29-1FD-M12-CGT%20COLS.mp4" TargetMode="External"/><Relationship Id="rId92" Type="http://schemas.openxmlformats.org/officeDocument/2006/relationships/hyperlink" Target="1%20MO%20DETAILLE%20VIDEO\A\A28\A28-6-MIKA-ENCLUME%203.mp4" TargetMode="External"/><Relationship Id="rId213" Type="http://schemas.openxmlformats.org/officeDocument/2006/relationships/hyperlink" Target="1%20MO%20DETAILLE%20VIDEO\A\A13\A13-1%20-%20ABD%20DEMONTAGE%20DES%20CANNES%20DE%20SOUFFLAGE.mp4" TargetMode="External"/><Relationship Id="rId234" Type="http://schemas.openxmlformats.org/officeDocument/2006/relationships/hyperlink" Target="1%20MO%20DETAILLE%20VIDEO\A\RECAP%20MO%20A\A09-0-PPT-PLAQUES%20PC%20ANTI%20PROJECTION.pptx" TargetMode="External"/><Relationship Id="rId2" Type="http://schemas.openxmlformats.org/officeDocument/2006/relationships/hyperlink" Target="1%20MO%20DETAILLE%20VIDEO\E\E14\E14-1-STEPH-MG12-CELLULE%20DETECTION%20FEU.mp4" TargetMode="External"/><Relationship Id="rId29" Type="http://schemas.openxmlformats.org/officeDocument/2006/relationships/hyperlink" Target="1%20MO%20DETAILLE%20VIDEO\B\B17\B17-4-%20JV-%20DB122-4.mp4" TargetMode="External"/><Relationship Id="rId255" Type="http://schemas.openxmlformats.org/officeDocument/2006/relationships/hyperlink" Target="1%20MO%20DETAILLE%20VIDEO\A\RECAP%20MO%20A\A29-0-PPT-PRE-AJUSTEMENT%20APPUIS%20CANNES.pptx" TargetMode="External"/><Relationship Id="rId276" Type="http://schemas.openxmlformats.org/officeDocument/2006/relationships/hyperlink" Target="1%20MO%20DETAILLE%20VIDEO\B\RECAP%20MO%20B\B14-0-PPT-%20WDR.pptx" TargetMode="External"/><Relationship Id="rId297" Type="http://schemas.openxmlformats.org/officeDocument/2006/relationships/hyperlink" Target="1%20MO%20DETAILLE%20VIDEO\C\RECAP%20MO%20C\C16-01-%20PPT%20NETTOYAGE%20PONDERAL%20CINCINATI.xlsx" TargetMode="External"/><Relationship Id="rId40" Type="http://schemas.openxmlformats.org/officeDocument/2006/relationships/hyperlink" Target="1%20MO%20DETAILLE%20VIDEO\D\D11\D11-1-%20FD-H7-LANCEMENT%20EN%20CYCLE.mp4" TargetMode="External"/><Relationship Id="rId115" Type="http://schemas.openxmlformats.org/officeDocument/2006/relationships/hyperlink" Target="1%20MO%20DETAILLE%20VIDEO\A\A27\A27-1-NIKO-HESTA-%20CENTRAGE%20BLOCS%20CANNES.mp4" TargetMode="External"/><Relationship Id="rId136" Type="http://schemas.openxmlformats.org/officeDocument/2006/relationships/hyperlink" Target="1%20MO%20DETAILLE%20VIDEO\E\E12\E12-2-COR-%20MG%20REGLAGE%20WDR.mp4" TargetMode="External"/><Relationship Id="rId157" Type="http://schemas.openxmlformats.org/officeDocument/2006/relationships/hyperlink" Target="1%20MO%20DETAILLE%20VIDEO\E\E11\E11-1-PASCAL&amp;AURELIE%20-MG-POINT%200%20CANNES.MP4" TargetMode="External"/><Relationship Id="rId178" Type="http://schemas.openxmlformats.org/officeDocument/2006/relationships/hyperlink" Target="1%20MO%20DETAILLE%20VIDEO\C\C3\C3-1%20P&amp;A-H-%20MODIF%20ROTATION%20VITESSE%20VIS.mp4" TargetMode="External"/><Relationship Id="rId301" Type="http://schemas.openxmlformats.org/officeDocument/2006/relationships/hyperlink" Target="1%20MO%20DETAILLE%20VIDEO\C\RECAP%20MO%20C\C20-0-%20PPT%20CYCLADE.ppt" TargetMode="External"/><Relationship Id="rId322" Type="http://schemas.openxmlformats.org/officeDocument/2006/relationships/hyperlink" Target="1%20MO%20DETAILLE%20VIDEO\F\F4\F04-00-%20PPT%20MODE%20OPERATOIRE%20JOMAR%2001%202025%2007.pptx" TargetMode="External"/><Relationship Id="rId343" Type="http://schemas.openxmlformats.org/officeDocument/2006/relationships/hyperlink" Target="1%20MO%20DETAILLE%20VIDEO\G\G3\G03-1-NP-LESHAN-VISU%20CYCLE%20EN%20PRODUCTION.mp4" TargetMode="External"/><Relationship Id="rId364" Type="http://schemas.openxmlformats.org/officeDocument/2006/relationships/hyperlink" Target="1%20MO%20DETAILLE%20VIDEO\D\D16\D16-5-JV-H5-DEMONTAGE%20TETE.mp4" TargetMode="External"/><Relationship Id="rId61" Type="http://schemas.openxmlformats.org/officeDocument/2006/relationships/hyperlink" Target="1%20MO%20DETAILLE%20VIDEO\C\C6\C6-5-%20FD-H2-%20Umin%20VS%20LONGUEUR%20CAROTTE.mp4" TargetMode="External"/><Relationship Id="rId82" Type="http://schemas.openxmlformats.org/officeDocument/2006/relationships/hyperlink" Target="1%20MO%20DETAILLE%20VIDEO\E\E9\E9-1-FD-MG12-ANGLE%20DE%20DECAROTTAGE%20SUR%20MASQUE.mp4" TargetMode="External"/><Relationship Id="rId199" Type="http://schemas.openxmlformats.org/officeDocument/2006/relationships/hyperlink" Target="1%20MO%20DETAILLE%20VIDEO\D\D15\D15-12-FD&amp;MIKA-H2-FAB%20SUR%202%20STATIONS.mp4" TargetMode="External"/><Relationship Id="rId203" Type="http://schemas.openxmlformats.org/officeDocument/2006/relationships/hyperlink" Target="1%20MO%20DETAILLE%20VIDEO\B\B9\B9-1-MIK-H4%20POINTS%200%20CANNES.mp4" TargetMode="External"/><Relationship Id="rId385" Type="http://schemas.openxmlformats.org/officeDocument/2006/relationships/hyperlink" Target="1%20MO%20DETAILLE%20VIDEO\B\B21\B21-2-FD-H-PINCE%20PARAISON%202.mp4" TargetMode="External"/><Relationship Id="rId19" Type="http://schemas.openxmlformats.org/officeDocument/2006/relationships/hyperlink" Target="1%20MO%20DETAILLE%20VIDEO\B\B14\B14-1-%20JV-H-%20WDR.mp4" TargetMode="External"/><Relationship Id="rId224" Type="http://schemas.openxmlformats.org/officeDocument/2006/relationships/hyperlink" Target="1%20MO%20DETAILLE%20VIDEO\B\B3\B03-2-ABD-H2-AJUSTEMENT%20EXTRUDEUR,%20TETE%20ET%20CANNES.mp4" TargetMode="External"/><Relationship Id="rId245" Type="http://schemas.openxmlformats.org/officeDocument/2006/relationships/hyperlink" Target="1%20MO%20DETAILLE%20VIDEO\A\RECAP%20MO%20A\A20-01-PPT%20-%20MONTAGE%20MOULE%20HESTA.pptx" TargetMode="External"/><Relationship Id="rId266" Type="http://schemas.openxmlformats.org/officeDocument/2006/relationships/hyperlink" Target="1%20MO%20DETAILLE%20VIDEO\B\RECAP%20MO%20B\B03-0-PPT-%20CENTRAGE%20EXTRUDEUSE.pptx" TargetMode="External"/><Relationship Id="rId287" Type="http://schemas.openxmlformats.org/officeDocument/2006/relationships/hyperlink" Target="1%20MO%20DETAILLE%20VIDEO\C\RECAP%20MO%20C\C05-0-PPT%20ACTIVATION%20DESACTIVATION%20DECOUPE%20ET%20TRANSFERT.pptx" TargetMode="External"/><Relationship Id="rId30" Type="http://schemas.openxmlformats.org/officeDocument/2006/relationships/hyperlink" Target="1%20MO%20DETAILLE%20VIDEO\B\B17\B17-5%20-JV-DB122-MO%20WORD" TargetMode="External"/><Relationship Id="rId105" Type="http://schemas.openxmlformats.org/officeDocument/2006/relationships/hyperlink" Target="1%20MO%20DETAILLE%20VIDEO\E\E30\E30-1-TECHNO-M13-FILIERE%20PROFILEE.MP4" TargetMode="External"/><Relationship Id="rId126" Type="http://schemas.openxmlformats.org/officeDocument/2006/relationships/hyperlink" Target="1%20MO%20DETAILLE%20VIDEO\A\A7\A7-3-NK-H-COMMANDE%20VANNES%20D%20EAU%20A%20L%20ECRAN.MP4" TargetMode="External"/><Relationship Id="rId147" Type="http://schemas.openxmlformats.org/officeDocument/2006/relationships/hyperlink" Target="1%20MO%20DETAILLE%20VIDEO\D\D11\D11-4-%20COR-H2-%20DEPART%20CYCLE.mp4" TargetMode="External"/><Relationship Id="rId168" Type="http://schemas.openxmlformats.org/officeDocument/2006/relationships/hyperlink" Target="1%20MO%20DETAILLE%20VIDEO\B\B13\B13-3-P&amp;A-%20H4-%20CENTRAGE%20PARAISON.mp4" TargetMode="External"/><Relationship Id="rId312" Type="http://schemas.openxmlformats.org/officeDocument/2006/relationships/hyperlink" Target="1%20MO%20DETAILLE%20VIDEO\F\F10\F10%20-01-PPT%20JOMAR%20PROCEDURE%20D%20ARRET.xlsx" TargetMode="External"/><Relationship Id="rId333" Type="http://schemas.openxmlformats.org/officeDocument/2006/relationships/hyperlink" Target="1%20MO%20DETAILLE%20VIDEO\D\D9\D09-1-JV-H9-PRESENTATION%20MACHINE.MP4" TargetMode="External"/><Relationship Id="rId354" Type="http://schemas.openxmlformats.org/officeDocument/2006/relationships/hyperlink" Target="1%20MO%20DETAILLE%20VIDEO\D\D16\D16-2-FV-H5-DEMONTAGE%20TETE%20CGT%20ENTRAXE.mp4" TargetMode="External"/><Relationship Id="rId51" Type="http://schemas.openxmlformats.org/officeDocument/2006/relationships/hyperlink" Target="1%20MO%20DETAILLE%20VIDEO\A\A14\CHAUFFE%20ET%20TEMPS%20DE%20MOUILLAGE\A14-3-%20FD%20VENTILO%20ON\20260113_103522.mp4" TargetMode="External"/><Relationship Id="rId72" Type="http://schemas.openxmlformats.org/officeDocument/2006/relationships/hyperlink" Target="1%20MO%20DETAILLE%20VIDEO\A\A20\A20-3-%20FD-%20RACC%20EAU%20MOULE.mp4" TargetMode="External"/><Relationship Id="rId93" Type="http://schemas.openxmlformats.org/officeDocument/2006/relationships/hyperlink" Target="1%20MO%20DETAILLE%20VIDEO\C\C15\POIDS%20PIECES\C15-1-FD-TECHNO-CONSIGNES%20COLORATION" TargetMode="External"/><Relationship Id="rId189" Type="http://schemas.openxmlformats.org/officeDocument/2006/relationships/hyperlink" Target="1%20MO%20DETAILLE%20VIDEO\A\A21\A21-1%20-%20MIKAI%20AIR%20SOUFFLAGE%20NOUVEAU%20PROG%20H4.mp4" TargetMode="External"/><Relationship Id="rId375" Type="http://schemas.openxmlformats.org/officeDocument/2006/relationships/hyperlink" Target="1%20MO%20DETAILLE%20VIDEO\B\B19\B19-3-FD-DP200-.mp4" TargetMode="External"/><Relationship Id="rId3" Type="http://schemas.openxmlformats.org/officeDocument/2006/relationships/hyperlink" Target="1%20MO%20DETAILLE%20VIDEO\E\E15\E15-1-STEPH-MG12-CODE%20D%20ACCES%20CLAVIER.mp4" TargetMode="External"/><Relationship Id="rId214" Type="http://schemas.openxmlformats.org/officeDocument/2006/relationships/hyperlink" Target="1%20MO%20DETAILLE%20VIDEO\A\A18\A18-1-%20NK-ABD-DEMONTAGE%20REMONTAGE.mp4" TargetMode="External"/><Relationship Id="rId235" Type="http://schemas.openxmlformats.org/officeDocument/2006/relationships/hyperlink" Target="1%20MO%20DETAILLE%20VIDEO\A\RECAP%20MO%20A\A11-0-PPT-%20BARRE%20ANTISTATIQUE.pptx" TargetMode="External"/><Relationship Id="rId256" Type="http://schemas.openxmlformats.org/officeDocument/2006/relationships/hyperlink" Target="1%20MO%20DETAILLE%20VIDEO\A\RECAP%20MO%20A\A30-0-PPT-%20CENTRAGE%20DES%20CANNES%20DE%20SOUFFLAGE%20HESTA.pptx" TargetMode="External"/><Relationship Id="rId277" Type="http://schemas.openxmlformats.org/officeDocument/2006/relationships/hyperlink" Target="1%20MO%20DETAILLE%20VIDEO\B\RECAP%20MO%20B\B16-0-PPT-%20TESTEUSE%20UDK%20351.pptx" TargetMode="External"/><Relationship Id="rId298" Type="http://schemas.openxmlformats.org/officeDocument/2006/relationships/hyperlink" Target="1%20MO%20DETAILLE%20VIDEO\C\RECAP%20MO%20C\C17-0-PPT%20RECETTE%20PONDERAL%20CINCINNATI.xlsx" TargetMode="External"/><Relationship Id="rId116" Type="http://schemas.openxmlformats.org/officeDocument/2006/relationships/hyperlink" Target="1%20MO%20DETAILLE%20VIDEO\A\A12\A12-2%20NK%20DEMONTAGE%20DEVET.mp4" TargetMode="External"/><Relationship Id="rId137" Type="http://schemas.openxmlformats.org/officeDocument/2006/relationships/hyperlink" Target="1%20MO%20DETAILLE%20VIDEO\A\A11\A11-2-%20CORENTIN%20HESTA%20BARRE%20ANTISTATIQUE.mp4" TargetMode="External"/><Relationship Id="rId158" Type="http://schemas.openxmlformats.org/officeDocument/2006/relationships/hyperlink" Target="1%20MO%20DETAILLE%20VIDEO\B\B13\B13-5-AURELIE-MG-%20PARAISON%20MAGIC.mp4" TargetMode="External"/><Relationship Id="rId302" Type="http://schemas.openxmlformats.org/officeDocument/2006/relationships/hyperlink" Target="1%20MO%20DETAILLE%20VIDEO\C\RECAP%20MO%20C\C21-0-%20PPT%20MISE%20EN%20MARCHE%20DU%20DECAROTTEUR.pptx" TargetMode="External"/><Relationship Id="rId323" Type="http://schemas.openxmlformats.org/officeDocument/2006/relationships/hyperlink" Target="1%20MO%20DETAILLE%20VIDEO\F\F4\F04%20-01-PPT%20JOMAR%20PROCEDURE%20D%20ARRET.xlsx" TargetMode="External"/><Relationship Id="rId344" Type="http://schemas.openxmlformats.org/officeDocument/2006/relationships/hyperlink" Target="1%20MO%20DETAILLE%20VIDEO\G\G4\G04-1-NP-LESHAN-ESPACE%20MOULE.MP4" TargetMode="External"/><Relationship Id="rId20" Type="http://schemas.openxmlformats.org/officeDocument/2006/relationships/hyperlink" Target="1%20MO%20DETAILLE%20VIDEO\C\C10\C10-1-%20JV-H-%20AIR%20PROGRAMME.mp4" TargetMode="External"/><Relationship Id="rId41" Type="http://schemas.openxmlformats.org/officeDocument/2006/relationships/hyperlink" Target="1%20MO%20DETAILLE%20VIDEO\D\D3\D03-1-%20FD-%20H4-EXPLICATION%20MACHINE.mp4" TargetMode="External"/><Relationship Id="rId62" Type="http://schemas.openxmlformats.org/officeDocument/2006/relationships/hyperlink" Target="1%20MO%20DETAILLE%20VIDEO\C\C6\C6-6-FD-H-PAGE%20AIR%20ET%20CELLULE" TargetMode="External"/><Relationship Id="rId83" Type="http://schemas.openxmlformats.org/officeDocument/2006/relationships/hyperlink" Target="1%20MO%20DETAILLE%20VIDEO\C\C6\C6-4-FD-MG12--%20SYNCHRO%20CELLULE%20ET%20DEPLACEMENT%20TRANSVERSAL%20MOULE.mp4" TargetMode="External"/><Relationship Id="rId179" Type="http://schemas.openxmlformats.org/officeDocument/2006/relationships/hyperlink" Target="1%20MO%20DETAILLE%20VIDEO\C\C10\C10-3-PIERRE-%20H4%20%20AIR%20PROG.mp4" TargetMode="External"/><Relationship Id="rId365" Type="http://schemas.openxmlformats.org/officeDocument/2006/relationships/hyperlink" Target="1%20MO%20DETAILLE%20VIDEO\A\A18\A18-3-FD-MG-PRINCIPE%20REGLAGE%20FILIERE%20MAGIC.mp4" TargetMode="External"/><Relationship Id="rId386" Type="http://schemas.openxmlformats.org/officeDocument/2006/relationships/hyperlink" Target="1%20MO%20DETAILLE%20VIDEO\A\A16\A16-1\cpf.xls" TargetMode="External"/><Relationship Id="rId190" Type="http://schemas.openxmlformats.org/officeDocument/2006/relationships/hyperlink" Target="1%20MO%20DETAILLE%20VIDEO\B\B13\B13-7-MIKAI-%20H2%20DEPART%20CYCLE%20ET%20CENTRAGE%20PARAISONS.mp4" TargetMode="External"/><Relationship Id="rId204" Type="http://schemas.openxmlformats.org/officeDocument/2006/relationships/hyperlink" Target="1%20MO%20DETAILLE%20VIDEO\B\B18\B18-1-%20MIKAI%20FILMEUSE.mp4" TargetMode="External"/><Relationship Id="rId225" Type="http://schemas.openxmlformats.org/officeDocument/2006/relationships/hyperlink" Target="1%20MO%20DETAILLE%20VIDEO\D\D11\D11-5-ABD-H4-MISE%20AU%20POINT.MP4" TargetMode="External"/><Relationship Id="rId246" Type="http://schemas.openxmlformats.org/officeDocument/2006/relationships/hyperlink" Target="1%20MO%20DETAILLE%20VIDEO\A\RECAP%20MO%20A\A21-00-%20PPT%20CHARGEMENT%20ENREGISTREMENT%20D%20UN%20PROGRAMME.pptx" TargetMode="External"/><Relationship Id="rId267" Type="http://schemas.openxmlformats.org/officeDocument/2006/relationships/hyperlink" Target="1%20MO%20DETAILLE%20VIDEO\B\RECAP%20MO%20B\B04-0-%20PPT%20ALIM%20VERIF%20EAU%20ET%20AIR.pptx" TargetMode="External"/><Relationship Id="rId288" Type="http://schemas.openxmlformats.org/officeDocument/2006/relationships/hyperlink" Target="1%20MO%20DETAILLE%20VIDEO\C\RECAP%20MO%20C\C06-0-%20PPT%20AJUSTER%20LA%20HAUTEUR%20DE%20LA%20CAROTTE.pptx" TargetMode="External"/><Relationship Id="rId106" Type="http://schemas.openxmlformats.org/officeDocument/2006/relationships/hyperlink" Target="1%20MO%20DETAILLE%20VIDEO\E\E7\E7-2-%20JM-%20M13-%20CENTRAGE%20DES%20CANNES.mp4" TargetMode="External"/><Relationship Id="rId127" Type="http://schemas.openxmlformats.org/officeDocument/2006/relationships/hyperlink" Target="1%20MO%20DETAILLE%20VIDEO\A\A10\A10-4-MANU-H4-CGT%20MOULE%202.mp4" TargetMode="External"/><Relationship Id="rId313" Type="http://schemas.openxmlformats.org/officeDocument/2006/relationships/hyperlink" Target="1%20MO%20DETAILLE%20VIDEO\D\D14\D14-1-FD-%20H-%20SUPPRESSION%20DES%20ALARMES.mp4" TargetMode="External"/><Relationship Id="rId10" Type="http://schemas.openxmlformats.org/officeDocument/2006/relationships/hyperlink" Target="1%20MO%20DETAILLE%20VIDEO\E\E26\E26-1-STEPH-MG12-FORMATION%20MAGIC.mp4" TargetMode="External"/><Relationship Id="rId31" Type="http://schemas.openxmlformats.org/officeDocument/2006/relationships/hyperlink" Target="1%20MO%20DETAILLE%20VIDEO\B\B17\B17-6%20-JV-DB122-6REGLAGE%20PAPIER" TargetMode="External"/><Relationship Id="rId52" Type="http://schemas.openxmlformats.org/officeDocument/2006/relationships/hyperlink" Target="1%20MO%20DETAILLE%20VIDEO\A\A14\CHAUFFE%20ET%20TEMPS%20DE%20MOUILLAGE\A14-4%20FD-%20CHAUFFAGE%20ON\20260113_105037.mp4" TargetMode="External"/><Relationship Id="rId73" Type="http://schemas.openxmlformats.org/officeDocument/2006/relationships/hyperlink" Target="1%20MO%20DETAILLE%20VIDEO\E\E6\E6-1-FD-MG-%20%20TETE%20MAGIC.mp4" TargetMode="External"/><Relationship Id="rId94" Type="http://schemas.openxmlformats.org/officeDocument/2006/relationships/hyperlink" Target="1%20MO%20DETAILLE%20VIDEO\A\A5\A5-1%20FD%20CGT%20COULEUR%20PONDERAL.MP4" TargetMode="External"/><Relationship Id="rId148" Type="http://schemas.openxmlformats.org/officeDocument/2006/relationships/hyperlink" Target="1%20MO%20DETAILLE%20VIDEO\B\B14\B14-3-%20COR-H2-%20WDR%20EPAISSEUR%20PARAISON.mp4" TargetMode="External"/><Relationship Id="rId169" Type="http://schemas.openxmlformats.org/officeDocument/2006/relationships/hyperlink" Target="1%20MO%20DETAILLE%20VIDEO\D\D11\D11-2-%20P&amp;A-%20H4-%20LANCEMENT%20EN%20CYCLE.mp4" TargetMode="External"/><Relationship Id="rId334" Type="http://schemas.openxmlformats.org/officeDocument/2006/relationships/hyperlink" Target="1%20MO%20DETAILLE%20VIDEO\B\B10\B10-0-PPT-%20ARRET%20PRODUCTION%20HESTA.pptx" TargetMode="External"/><Relationship Id="rId355" Type="http://schemas.openxmlformats.org/officeDocument/2006/relationships/hyperlink" Target="1%20MO%20DETAILLE%20VIDEO\D\D16\D16-3-JV-H5-CGT%20TETE%203.mp4" TargetMode="External"/><Relationship Id="rId376" Type="http://schemas.openxmlformats.org/officeDocument/2006/relationships/hyperlink" Target="1%20MO%20DETAILLE%20VIDEO\B\B19\B19-4-FD-PAGE%20ENREGISTREMENT%20PARAMETRES.heic" TargetMode="External"/><Relationship Id="rId4" Type="http://schemas.openxmlformats.org/officeDocument/2006/relationships/hyperlink" Target="1%20MO%20DETAILLE%20VIDEO\E\E16\E16-1-STEPH-MG12-%20USB%20RECCORD.mp4" TargetMode="External"/><Relationship Id="rId180" Type="http://schemas.openxmlformats.org/officeDocument/2006/relationships/hyperlink" Target="1%20MO%20DETAILLE%20VIDEO\D\D4\D4-2-AUR-H-%20REGLAGE%20BUTEES%20DE%20CANNES.mp4" TargetMode="External"/><Relationship Id="rId215" Type="http://schemas.openxmlformats.org/officeDocument/2006/relationships/hyperlink" Target="1%20MO%20DETAILLE%20VIDEO\A\A19\A19-1%20ABD-%20COLLIERS%20ET%20TH.mp4" TargetMode="External"/><Relationship Id="rId236" Type="http://schemas.openxmlformats.org/officeDocument/2006/relationships/hyperlink" Target="1%20MO%20DETAILLE%20VIDEO\A\RECAP%20MO%20A\A12-0-PPT-%20DEVETISSAGE.pptx" TargetMode="External"/><Relationship Id="rId257" Type="http://schemas.openxmlformats.org/officeDocument/2006/relationships/hyperlink" Target="1%20MO%20DETAILLE%20VIDEO\A\RECAP%20MO%20A\A31-0-PPT-%20MONTAGE%20DES%20DECAROTTEURS.pptx" TargetMode="External"/><Relationship Id="rId278" Type="http://schemas.openxmlformats.org/officeDocument/2006/relationships/hyperlink" Target="1%20MO%20DETAILLE%20VIDEO\B\RECAP%20MO%20B\B16-0-PPT-%20TESTEUSE%20UDK%20351.pptx" TargetMode="External"/><Relationship Id="rId303" Type="http://schemas.openxmlformats.org/officeDocument/2006/relationships/hyperlink" Target="1%20MO%20DETAILLE%20VIDEO\C\C22\C22-2-LESHAN%20DEBBUGING.pdf" TargetMode="External"/><Relationship Id="rId42" Type="http://schemas.openxmlformats.org/officeDocument/2006/relationships/hyperlink" Target="1%20MO%20DETAILLE%20VIDEO\A\A8\A8-2%20FD%20%20LANCET%20CASSES.mp4" TargetMode="External"/><Relationship Id="rId84" Type="http://schemas.openxmlformats.org/officeDocument/2006/relationships/hyperlink" Target="1%20MO%20DETAILLE%20VIDEO\C\C26\C26-1-FD-MG12-CGT%20COL.mp4" TargetMode="External"/><Relationship Id="rId138" Type="http://schemas.openxmlformats.org/officeDocument/2006/relationships/hyperlink" Target="1%20MO%20DETAILLE%20VIDEO\D\D11\D11-3-COR-H2-%20DEPART%20PRODUCTION.mp4" TargetMode="External"/><Relationship Id="rId345" Type="http://schemas.openxmlformats.org/officeDocument/2006/relationships/hyperlink" Target="1%20MO%20DETAILLE%20VIDEO\G\G5\G05-1-NP-LESHAN-PAGES%20D%20ECRAN%201.mp4" TargetMode="External"/><Relationship Id="rId387" Type="http://schemas.openxmlformats.org/officeDocument/2006/relationships/hyperlink" Target="1%20MO%20DETAILLE%20VIDEO\A\A28\A28-1-%20JV%20TECHNO-%20BAGUE%20DE%20COUPE%20ET%20ENCLUME.mp4" TargetMode="External"/><Relationship Id="rId191" Type="http://schemas.openxmlformats.org/officeDocument/2006/relationships/hyperlink" Target="1%20MO%20DETAILLE%20VIDEO\D\D15\D15-4-MIKA-H2-%20MISE%20EN%20CHAUFFE.mp4" TargetMode="External"/><Relationship Id="rId205" Type="http://schemas.openxmlformats.org/officeDocument/2006/relationships/hyperlink" Target="1%20MO%20DETAILLE%20VIDEO\B\B18\B18-2-MIKAI-FILMEUSE%20%20PICS" TargetMode="External"/><Relationship Id="rId247" Type="http://schemas.openxmlformats.org/officeDocument/2006/relationships/hyperlink" Target="1%20MO%20DETAILLE%20VIDEO\A\RECAP%20MO%20A\A21-01-%20PPT%20CHARGEMENT%20PROG%20HESTA.pptx" TargetMode="External"/><Relationship Id="rId107" Type="http://schemas.openxmlformats.org/officeDocument/2006/relationships/hyperlink" Target="1%20MO%20DETAILLE%20VIDEO\B\B3\B03-1-JM-H2-%20HAUTEUR%20PINCE%20PARAISON.MP4" TargetMode="External"/><Relationship Id="rId289" Type="http://schemas.openxmlformats.org/officeDocument/2006/relationships/hyperlink" Target="1%20MO%20DETAILLE%20VIDEO\C\RECAP%20MO%20C\C07-0-PPT%20GANT%20EXTRUDEUSE.pptx" TargetMode="External"/><Relationship Id="rId11" Type="http://schemas.openxmlformats.org/officeDocument/2006/relationships/hyperlink" Target="1%20MO%20DETAILLE%20VIDEO\E\E21\E21-1-STEPH-MG12-%20EXPLICTION%20PAGES%20D%20ECRAN.mp4" TargetMode="External"/><Relationship Id="rId53" Type="http://schemas.openxmlformats.org/officeDocument/2006/relationships/hyperlink" Target="1%20MO%20DETAILLE%20VIDEO\A\A14\CHAUFFE%20ET%20TEMPS%20DE%20MOUILLAGE\A14-5%20-FD-%20PICS%20CHAUFFAGE" TargetMode="External"/><Relationship Id="rId149" Type="http://schemas.openxmlformats.org/officeDocument/2006/relationships/hyperlink" Target="1%20MO%20DETAILLE%20VIDEO\B\B14\B14-4-COR-H2-%20PAGES%20WDR\20251217_170411.heic" TargetMode="External"/><Relationship Id="rId314" Type="http://schemas.openxmlformats.org/officeDocument/2006/relationships/hyperlink" Target="1%20MO%20DETAILLE%20VIDEO\D\D5\D05-1-JV-H-%20DECOMPRESSION%20DES%20CANNES.MP4" TargetMode="External"/><Relationship Id="rId356" Type="http://schemas.openxmlformats.org/officeDocument/2006/relationships/hyperlink" Target="1%20MO%20DETAILLE%20VIDEO\D\D16\D16-4-FD-H5-PICS" TargetMode="External"/><Relationship Id="rId95" Type="http://schemas.openxmlformats.org/officeDocument/2006/relationships/hyperlink" Target="1%20MO%20DETAILLE%20VIDEO\C\C16\C16-1-%20FD-CGT%20COLOR%20DOSEUR%20CINCINATI.MP4" TargetMode="External"/><Relationship Id="rId160" Type="http://schemas.openxmlformats.org/officeDocument/2006/relationships/hyperlink" Target="1%20MO%20DETAILLE%20VIDEO\D\D4\D4-3-PIERRE-H1-%20REGLAGE%20DES%20BUTEES%20D%20APPUI%20CANNES.mp4" TargetMode="External"/><Relationship Id="rId216" Type="http://schemas.openxmlformats.org/officeDocument/2006/relationships/hyperlink" Target="1%20MO%20DETAILLE%20VIDEO\A\A18\A18-1-%20NK-ABD-DEMONTAGE%20REMONTAGE.mp4" TargetMode="External"/><Relationship Id="rId258" Type="http://schemas.openxmlformats.org/officeDocument/2006/relationships/hyperlink" Target="1%20MO%20DETAILLE%20VIDEO\A\RECAP%20MO%20A\A32-00-PPT-%20MONTAGE%20MAIN%20DE%20ROBOT%20ET%20DOIGTS%20DE%20PREHENSION.pptx" TargetMode="External"/><Relationship Id="rId22" Type="http://schemas.openxmlformats.org/officeDocument/2006/relationships/hyperlink" Target="1%20MO%20DETAILLE%20VIDEO\B\B15\B15-1-%20JV-H2-%20REGLAGE%20PARAISON%201.mp4" TargetMode="External"/><Relationship Id="rId64" Type="http://schemas.openxmlformats.org/officeDocument/2006/relationships/hyperlink" Target="1%20MO%20DETAILLE%20VIDEO\C\C11\C11-2-FD-H2-AJUST%20POIDS%20PIECES.mp4" TargetMode="External"/><Relationship Id="rId118" Type="http://schemas.openxmlformats.org/officeDocument/2006/relationships/hyperlink" Target="1%20MO%20DETAILLE%20VIDEO\A\A27\A27-1-NIKO-HESTA-%20CENTRAGE%20BLOCS%20CANNES.mp4" TargetMode="External"/><Relationship Id="rId325" Type="http://schemas.openxmlformats.org/officeDocument/2006/relationships/hyperlink" Target="1%20MO%20DETAILLE%20VIDEO\F\F4\F04-2-NP-PROCEDURE%20DE%20DEMARRAGE%20JOMAR.mp4" TargetMode="External"/><Relationship Id="rId367" Type="http://schemas.openxmlformats.org/officeDocument/2006/relationships/hyperlink" Target="1%20MO%20DETAILLE%20VIDEO\E\E32\E32-1-MIKAI-MG-DEBIT%20AJUST%20FILIERE.mp4" TargetMode="External"/><Relationship Id="rId171" Type="http://schemas.openxmlformats.org/officeDocument/2006/relationships/hyperlink" Target="1%20MO%20DETAILLE%20VIDEO\A\A30\A30-6-P&amp;A-H-%20CENTRAGE%20CANNES.mp4" TargetMode="External"/><Relationship Id="rId227" Type="http://schemas.openxmlformats.org/officeDocument/2006/relationships/hyperlink" Target="1%20MO%20DETAILLE%20VIDEO\C\C6\C6-1-%20ABD-H4-%20AJUS%20CELLULE.MP4" TargetMode="External"/><Relationship Id="rId269" Type="http://schemas.openxmlformats.org/officeDocument/2006/relationships/hyperlink" Target="1%20MO%20DETAILLE%20VIDEO\B\RECAP%20MO%20B\B06-0-%20PPT%20DEMARRAGE%20DE%20LA%20VIS%20D%20EXTRUDEUSE.pptx" TargetMode="External"/><Relationship Id="rId33" Type="http://schemas.openxmlformats.org/officeDocument/2006/relationships/hyperlink" Target="1%20MO%20DETAILLE%20VIDEO\C\C24\C24-1--PERIF-OUVERTURE%20BROYEUR.mp4" TargetMode="External"/><Relationship Id="rId129" Type="http://schemas.openxmlformats.org/officeDocument/2006/relationships/hyperlink" Target="1%20MO%20DETAILLE%20VIDEO\B\B16\B16-2%20-%20VERO%20TESTEUSE.mp4" TargetMode="External"/><Relationship Id="rId280" Type="http://schemas.openxmlformats.org/officeDocument/2006/relationships/hyperlink" Target="1%20MO%20DETAILLE%20VIDEO\B\RECAP%20MO%20B\B18-00-PPT-%20MO%20FILMEUSE%20ROTOPLAT.pptx" TargetMode="External"/><Relationship Id="rId336" Type="http://schemas.openxmlformats.org/officeDocument/2006/relationships/hyperlink" Target="1%20MO%20DETAILLE%20VIDEO\A\A27\A27-01-PPT-CENTRAGE%20DES%20CANNES.pptx" TargetMode="External"/><Relationship Id="rId75" Type="http://schemas.openxmlformats.org/officeDocument/2006/relationships/hyperlink" Target="1%20MO%20DETAILLE%20VIDEO\E\E7\E7-1-FD&amp;NK-MG-%20CENTRAGE%20CANNES%20MAGIC.mp4" TargetMode="External"/><Relationship Id="rId140" Type="http://schemas.openxmlformats.org/officeDocument/2006/relationships/hyperlink" Target="1%20MO%20DETAILLE%20VIDEO\A\A32\A32-3-COR-%20H2%20CENTRAGE%20PREHENSEUR.mp4" TargetMode="External"/><Relationship Id="rId182" Type="http://schemas.openxmlformats.org/officeDocument/2006/relationships/hyperlink" Target="1%20MO%20DETAILLE%20VIDEO\D\D17\D17-2-MIKA-H4-%20EXPLICATION%20TOUCHES%20CLAVIER.mp4" TargetMode="External"/><Relationship Id="rId378" Type="http://schemas.openxmlformats.org/officeDocument/2006/relationships/hyperlink" Target="1%20MO%20DETAILLE%20VIDEO\C\C18\C18-4-MIKAI-MAGUIRE.MP4" TargetMode="External"/><Relationship Id="rId6" Type="http://schemas.openxmlformats.org/officeDocument/2006/relationships/hyperlink" Target="1%20MO%20DETAILLE%20VIDEO\E\E18\E18-1-STEPH-MG12-FORCE%20DE%20VERROUILLAGE.mp4" TargetMode="External"/><Relationship Id="rId238" Type="http://schemas.openxmlformats.org/officeDocument/2006/relationships/hyperlink" Target="1%20MO%20DETAILLE%20VIDEO\A\RECAP%20MO%20A\A14-0-PTT-MISE%20EN%20MARCHE%20DES%20CHAUFFES.pptx" TargetMode="External"/><Relationship Id="rId291" Type="http://schemas.openxmlformats.org/officeDocument/2006/relationships/hyperlink" Target="1%20MO%20DETAILLE%20VIDEO\C\RECAP%20MO%20C\C10-0-%20PTT%20AIR%20PROGRAMME%20AIR%20CONTINU.pptx" TargetMode="External"/><Relationship Id="rId305" Type="http://schemas.openxmlformats.org/officeDocument/2006/relationships/hyperlink" Target="1%20MO%20DETAILLE%20VIDEO\C\C24\C24-0-%20PPT-OUV%20BROYEUR%20TRIA.pptx" TargetMode="External"/><Relationship Id="rId347" Type="http://schemas.openxmlformats.org/officeDocument/2006/relationships/hyperlink" Target="1%20MO%20DETAILLE%20VIDEO\G\G7" TargetMode="External"/><Relationship Id="rId44" Type="http://schemas.openxmlformats.org/officeDocument/2006/relationships/hyperlink" Target="1%20MO%20DETAILLE%20VIDEO\D\D15\D15-2-FD-H2-%20DEPART%20PROD.PARAISON%20ET%20APPUI%20CANNES%20DECOUPE%20GOULT.mp4" TargetMode="External"/><Relationship Id="rId86" Type="http://schemas.openxmlformats.org/officeDocument/2006/relationships/hyperlink" Target="1%20MO%20DETAILLE%20VIDEO\A\A28\A28-4-MIKA-ENCLUME%201.mp4" TargetMode="External"/><Relationship Id="rId151" Type="http://schemas.openxmlformats.org/officeDocument/2006/relationships/hyperlink" Target="1%20MO%20DETAILLE%20VIDEO\B\B15\B15-6-COR-H2-REGUL%20TETE.MP4" TargetMode="External"/><Relationship Id="rId389" Type="http://schemas.openxmlformats.org/officeDocument/2006/relationships/drawing" Target="../drawings/drawing4.xml"/><Relationship Id="rId193" Type="http://schemas.openxmlformats.org/officeDocument/2006/relationships/hyperlink" Target="1%20MO%20DETAILLE%20VIDEO\D\D15\D15-5-MIKA-H2-%20CHAUFFE%20ET%20MOUILLAGE.mp4" TargetMode="External"/><Relationship Id="rId207" Type="http://schemas.openxmlformats.org/officeDocument/2006/relationships/hyperlink" Target="1%20MO%20DETAILLE%20VIDEO\C\C7\C7-1-MIKA-H-%20%20ANALYSE%20TEMPS%20DE%20CYCLE.mp4" TargetMode="External"/><Relationship Id="rId249" Type="http://schemas.openxmlformats.org/officeDocument/2006/relationships/hyperlink" Target="1%20MO%20DETAILLE%20VIDEO\A\RECAP%20MO%20A\A23-0-PPT-%20REGLAGES%20MECANIQUES.pptx" TargetMode="External"/><Relationship Id="rId13" Type="http://schemas.openxmlformats.org/officeDocument/2006/relationships/hyperlink" Target="1%20MO%20DETAILLE%20VIDEO\E\E23\E23-1%20-STEPH-MG12-REFROIDISSEMENT%20DU%20GOULOT.mp4" TargetMode="External"/><Relationship Id="rId109" Type="http://schemas.openxmlformats.org/officeDocument/2006/relationships/hyperlink" Target="1%20MO%20DETAILLE%20VIDEO\A\A20\A20-4-%20NP%20MONTAGE%20MOULE%20HESTA.mp4" TargetMode="External"/><Relationship Id="rId260" Type="http://schemas.openxmlformats.org/officeDocument/2006/relationships/hyperlink" Target="1%20MO%20DETAILLE%20VIDEO\A\RECAP%20MO%20A\A34-0-PPT-%20DEFLECTEUR%20D%20AIR.pptx" TargetMode="External"/><Relationship Id="rId316" Type="http://schemas.openxmlformats.org/officeDocument/2006/relationships/hyperlink" Target="1%20MO%20DETAILLE%20VIDEO\D\RECAP%20MO%20D\D07-%20PTT%20BEST%20PRACTICE.pptx" TargetMode="External"/><Relationship Id="rId55" Type="http://schemas.openxmlformats.org/officeDocument/2006/relationships/hyperlink" Target="1%20MO%20DETAILLE%20VIDEO\A\A29\A29-2-FD-H2-REGLAGE%20MECANIQUE%20APPUI%20CANNES.MP4" TargetMode="External"/><Relationship Id="rId97" Type="http://schemas.openxmlformats.org/officeDocument/2006/relationships/hyperlink" Target="1%20MO%20DETAILLE%20VIDEO\B\B16\B16-1%20FAB%20TESTEUSE%20H4.MP4" TargetMode="External"/><Relationship Id="rId120" Type="http://schemas.openxmlformats.org/officeDocument/2006/relationships/hyperlink" Target="1%20MO%20DETAILLE%20VIDEO\A\A15\A15-3-%20NK-%20DECAROTEUR%20H4.mp4" TargetMode="External"/><Relationship Id="rId358" Type="http://schemas.openxmlformats.org/officeDocument/2006/relationships/hyperlink" Target="1%20MO%20DETAILLE%20VIDEO\D\D20\D20-1-MIKA-H7-REGLAGE%20MACHINE.MP4" TargetMode="External"/><Relationship Id="rId162" Type="http://schemas.openxmlformats.org/officeDocument/2006/relationships/hyperlink" Target="1%20MO%20DETAILLE%20VIDEO\A\A30\A30-5-P&amp;A-REGLAGE%20BUTEES%20APPUI%20CANNES.mp4" TargetMode="External"/><Relationship Id="rId218" Type="http://schemas.openxmlformats.org/officeDocument/2006/relationships/hyperlink" Target="1%20MO%20DETAILLE%20VIDEO\A\A4\A4-5%20ABD-VIDE%20DE%20LIGNE.mp4" TargetMode="External"/><Relationship Id="rId271" Type="http://schemas.openxmlformats.org/officeDocument/2006/relationships/hyperlink" Target="1%20MO%20DETAILLE%20VIDEO\B\RECAP%20MO%20B\B09-0-PPT%20POINTS%20ZERO%20MANDRINS%20DE%20SOUFFLAGE.pptx" TargetMode="External"/><Relationship Id="rId24" Type="http://schemas.openxmlformats.org/officeDocument/2006/relationships/hyperlink" Target="1%20MO%20DETAILLE%20VIDEO\E\E5\E5-1-JV-MG-PROG%20SOUFFLAGE.mp4" TargetMode="External"/><Relationship Id="rId66" Type="http://schemas.openxmlformats.org/officeDocument/2006/relationships/hyperlink" Target="1%20MO%20DETAILLE%20VIDEO\C\C13\C13-1-FD-H-%20PAGE%20CONVOYEUR%20ET%20ROBOT" TargetMode="External"/><Relationship Id="rId131" Type="http://schemas.openxmlformats.org/officeDocument/2006/relationships/hyperlink" Target="1%20MO%20DETAILLE%20VIDEO\C\C18\C18-1-%20VERO-PER-%20MAGUIRE.mp4" TargetMode="External"/><Relationship Id="rId327" Type="http://schemas.openxmlformats.org/officeDocument/2006/relationships/hyperlink" Target="1%20MO%20DETAILLE%20VIDEO\F\F5\F05-1-NP-J-RECONFIGURATION%20APRES%20SECTIONNEUR%20OFF%201.mp4" TargetMode="External"/><Relationship Id="rId369" Type="http://schemas.openxmlformats.org/officeDocument/2006/relationships/hyperlink" Target="1%20MO%20DETAILLE%20VIDEO\C\C21\C21-3-MIKAI-H-BRANCHEMENT%20AIR%20DECAROTTEUR.MP4" TargetMode="External"/><Relationship Id="rId173" Type="http://schemas.openxmlformats.org/officeDocument/2006/relationships/hyperlink" Target="1%20MO%20DETAILLE%20VIDEO\A\A29\A29-1%20-P&amp;A-H2-%20CENTRAGE%20CANNES%20DE%20SOUFFLAGE.mp4" TargetMode="External"/><Relationship Id="rId229" Type="http://schemas.openxmlformats.org/officeDocument/2006/relationships/hyperlink" Target="1%20MO%20DETAILLE%20VIDEO\A\RECAP%20MO%20A\A04-0-PPT-VIDE%20DE%20LIGNE.pptx" TargetMode="External"/><Relationship Id="rId380" Type="http://schemas.openxmlformats.org/officeDocument/2006/relationships/hyperlink" Target="1%20MO%20DETAILLE%20VIDEO\B\B7\B7-1-QUALITE-NOMENCLATURE.heic" TargetMode="External"/><Relationship Id="rId240" Type="http://schemas.openxmlformats.org/officeDocument/2006/relationships/hyperlink" Target="1%20MO%20DETAILLE%20VIDEO\A\RECAP%20MO%20A\A16-00-PPT-DIMENSIONNEMENT%20POINCONS%20ET%20FILIERES.pptx" TargetMode="External"/><Relationship Id="rId35" Type="http://schemas.openxmlformats.org/officeDocument/2006/relationships/hyperlink" Target="1%20MO%20DETAILLE%20VIDEO\C\C22\C22-0-%20PPT%20DEFAUT%20DE%20SOUFFLAGE.xlsx" TargetMode="External"/><Relationship Id="rId77" Type="http://schemas.openxmlformats.org/officeDocument/2006/relationships/hyperlink" Target="1%20MO%20DETAILLE%20VIDEO\E\E8\E8-1-FD-MG-%20REGLAGE%20MECANIQUE%20MAGIC.mp4" TargetMode="External"/><Relationship Id="rId100" Type="http://schemas.openxmlformats.org/officeDocument/2006/relationships/hyperlink" Target="1%20MO%20DETAILLE%20VIDEO\B\B16\B16-6-FAB-CONVOYEUR%205L-2.mp4" TargetMode="External"/><Relationship Id="rId282" Type="http://schemas.openxmlformats.org/officeDocument/2006/relationships/hyperlink" Target="1%20MO%20DETAILLE%20VIDEO\B\RECAP%20MO%20B\B19-0-PPT-DP200.pptx" TargetMode="External"/><Relationship Id="rId338" Type="http://schemas.openxmlformats.org/officeDocument/2006/relationships/hyperlink" Target="1%20MO%20DETAILLE%20VIDEO\C\C25\C25-0-PPT-MO%20FILMEUSE%20ROBOPACK.pptx" TargetMode="External"/><Relationship Id="rId8" Type="http://schemas.openxmlformats.org/officeDocument/2006/relationships/hyperlink" Target="1%20MO%20DETAILLE%20VIDEO\E\E17\E17-1-STEPH-MG12-AJUSTEMENT%20APPUI%20CANNE.mp4" TargetMode="External"/><Relationship Id="rId142" Type="http://schemas.openxmlformats.org/officeDocument/2006/relationships/hyperlink" Target="1%20MO%20DETAILLE%20VIDEO\A\A18\A18-2%20-%20CORENTIN%20REMONTAGE%20FILIERES.mp4" TargetMode="External"/><Relationship Id="rId184" Type="http://schemas.openxmlformats.org/officeDocument/2006/relationships/hyperlink" Target="1%20MO%20DETAILLE%20VIDEO\D\D17\D17-4-%20MIKA-H-%20POINTS%200%20ET%20DEPART%20CYCLE.mp4" TargetMode="External"/><Relationship Id="rId251" Type="http://schemas.openxmlformats.org/officeDocument/2006/relationships/hyperlink" Target="1%20MO%20DETAILLE%20VIDEO\A\RECAP%20MO%20A\A25-0-PPT-REGLAGE%20DES%20ENTRAXES%20BLOCS%20DE%20SOUFFLAGE.pptx" TargetMode="External"/><Relationship Id="rId46" Type="http://schemas.openxmlformats.org/officeDocument/2006/relationships/hyperlink" Target="1%20MO%20DETAILLE%20VIDEO\B\B14\B14-2-%20FD-H-%20REGUL%20WDR.MP4" TargetMode="External"/><Relationship Id="rId293" Type="http://schemas.openxmlformats.org/officeDocument/2006/relationships/hyperlink" Target="1%20MO%20DETAILLE%20VIDEO\C\RECAP%20MO%20C\C13-0-%20PPT%20MISE%20EN%20MARCHE%20CONVOYEURS%20ET%20BROYEUR.pptx" TargetMode="External"/><Relationship Id="rId307" Type="http://schemas.openxmlformats.org/officeDocument/2006/relationships/hyperlink" Target="1%20MO%20DETAILLE%20VIDEO\C\RECAP%20MO%20C\C27-00-PTT%20BEST%20PRACTICE%20HESTA.pptx" TargetMode="External"/><Relationship Id="rId349" Type="http://schemas.openxmlformats.org/officeDocument/2006/relationships/hyperlink" Target="LESHAN\PAGES%20D%20ECRANS" TargetMode="External"/><Relationship Id="rId88" Type="http://schemas.openxmlformats.org/officeDocument/2006/relationships/hyperlink" Target="1%20MO%20DETAILLE%20VIDEO\A\A23\A23-2-%20HESTA%20REGLAGES%20MECANIQUES.mp4" TargetMode="External"/><Relationship Id="rId111" Type="http://schemas.openxmlformats.org/officeDocument/2006/relationships/hyperlink" Target="HESTA\1-%20CAPSULES%20VIDEO%20HESTA%20H4\NICOLAS%20PANIBAL\NETTOYAGE%20ET%20VIDE%20DE%20LIGNE" TargetMode="External"/><Relationship Id="rId153" Type="http://schemas.openxmlformats.org/officeDocument/2006/relationships/hyperlink" Target="1%20MO%20DETAILLE%20VIDEO\E\E6\E6-2-TOM-MG-%20REGLAGE%20FILIERE.mp4" TargetMode="External"/><Relationship Id="rId195" Type="http://schemas.openxmlformats.org/officeDocument/2006/relationships/hyperlink" Target="1%20MO%20DETAILLE%20VIDEO\D\D15\D15-8-FD-MIKA-PIERRE-H2-%20POINTS%20ZERO%20FAUTE%20ET%20RESET.mp4" TargetMode="External"/><Relationship Id="rId209" Type="http://schemas.openxmlformats.org/officeDocument/2006/relationships/hyperlink" Target="1%20MO%20DETAILLE%20VIDEO\C\C7\C7-3-MIKA-H-GRAFCET%20CYCLE%202%20STATIONS" TargetMode="External"/><Relationship Id="rId360" Type="http://schemas.openxmlformats.org/officeDocument/2006/relationships/hyperlink" Target="1%20MO%20DETAILLE%20VIDEO\C\C20\C20-2-JV-SISE%20CYCLAGE%20MO%20CAPS" TargetMode="External"/><Relationship Id="rId220" Type="http://schemas.openxmlformats.org/officeDocument/2006/relationships/hyperlink" Target="1%20MO%20DETAILLE%20VIDEO\A\A8\A8-1%20ABD%20%20DEMONTAGE%20DES%20COUTEAUX.mp4" TargetMode="External"/><Relationship Id="rId15" Type="http://schemas.openxmlformats.org/officeDocument/2006/relationships/hyperlink" Target="MAGIC\1-%20CAPSULE%20VIDEO%20MAGIC\STEFANO" TargetMode="External"/><Relationship Id="rId57" Type="http://schemas.openxmlformats.org/officeDocument/2006/relationships/hyperlink" Target="1%20MO%20DETAILLE%20VIDEO\B\B9\B9-2-%20FAB-H2-%20APPUIS%20CANNES.mp4" TargetMode="External"/><Relationship Id="rId262" Type="http://schemas.openxmlformats.org/officeDocument/2006/relationships/hyperlink" Target="1%20MO%20DETAILLE%20VIDEO\A\RECAP%20MO%20A\A10-0-PPT-%20DEMONTAGE%20D%20UN%20MOULE.pptx" TargetMode="External"/><Relationship Id="rId318" Type="http://schemas.openxmlformats.org/officeDocument/2006/relationships/hyperlink" Target="1%20MO%20DETAILLE%20VIDEO\D\RECAP%20MO%20D\D13-0-PPT-%20CODE%20D%20ACCES%20CLAVIER.pptx" TargetMode="External"/><Relationship Id="rId99" Type="http://schemas.openxmlformats.org/officeDocument/2006/relationships/hyperlink" Target="1%20MO%20DETAILLE%20VIDEO\B\B16\B16-5-FAB-CONVOY%205L-1.mp4" TargetMode="External"/><Relationship Id="rId122" Type="http://schemas.openxmlformats.org/officeDocument/2006/relationships/hyperlink" Target="1%20MO%20DETAILLE%20VIDEO\A\A22\A22-1%20-%20NK%20DEVETISSEUSE.mp4" TargetMode="External"/><Relationship Id="rId164" Type="http://schemas.openxmlformats.org/officeDocument/2006/relationships/hyperlink" Target="1%20MO%20DETAILLE%20VIDEO\A\A32\A32-2-%20P&amp;A-H-%20MONTAGE%20DOIGTS%20DE%20PREHENSION.mp4" TargetMode="External"/><Relationship Id="rId371" Type="http://schemas.openxmlformats.org/officeDocument/2006/relationships/hyperlink" Target="1%20MO%20DETAILLE%20VIDEO\C\C10\C10-6-MIKAI-H-VISU%20AIR%20SOUFFLAGE.mp4" TargetMode="External"/><Relationship Id="rId26" Type="http://schemas.openxmlformats.org/officeDocument/2006/relationships/hyperlink" Target="1%20MO%20DETAILLE%20VIDEO\B\B17\B17-2%20-JV-DB122-2.mp4" TargetMode="External"/><Relationship Id="rId231" Type="http://schemas.openxmlformats.org/officeDocument/2006/relationships/hyperlink" Target="1%20MO%20DETAILLE%20VIDEO\A\RECAP%20MO%20A\A06-0-PPT-%20FERMETURE%20TREMIE%20EXTRUDEUSE%20HESTA.pptx" TargetMode="External"/><Relationship Id="rId273" Type="http://schemas.openxmlformats.org/officeDocument/2006/relationships/hyperlink" Target="1%20MO%20DETAILLE%20VIDEO\B\RECAP%20MO%20B\B11-01-%20PDF-%20PRE%20REGLAGE%20POINCON%20-%20FILIERE.pdf" TargetMode="External"/><Relationship Id="rId329" Type="http://schemas.openxmlformats.org/officeDocument/2006/relationships/hyperlink" Target="1%20MO%20DETAILLE%20VIDEO\F\F8\F08-1-NP-J-PRISE%20ETIQUETTE%20ROBOT%20PAGES.mp4" TargetMode="External"/><Relationship Id="rId68" Type="http://schemas.openxmlformats.org/officeDocument/2006/relationships/hyperlink" Target="1%20MO%20DETAILLE%20VIDEO\E\E4\E4-1-FAB-M12-%20CANNES%20DE%20SOUFFLAGE%20MAGIC.mp4" TargetMode="External"/><Relationship Id="rId133" Type="http://schemas.openxmlformats.org/officeDocument/2006/relationships/hyperlink" Target="1%20MO%20DETAILLE%20VIDEO\C\C18\C18-3-%20VERO-PER-MANUEL%20MAGUIRE" TargetMode="External"/><Relationship Id="rId175" Type="http://schemas.openxmlformats.org/officeDocument/2006/relationships/hyperlink" Target="1%20MO%20DETAILLE%20VIDEO\A\A30\A30-5-P&amp;A-REGLAGE%20BUTEES%20APPUI%20CANNES.mp4" TargetMode="External"/><Relationship Id="rId340" Type="http://schemas.openxmlformats.org/officeDocument/2006/relationships/hyperlink" Target="1%20MO%20DETAILLE%20VIDEO\E\E25\E25-00-PPT-MODE%20OPERATOIR%20MAGIC%20MT12.pptx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1%20MO%20DETAILLE%20VIDEO\A\A4\1-VIDE%20DE%20LIGNE.mp4" TargetMode="External"/><Relationship Id="rId21" Type="http://schemas.openxmlformats.org/officeDocument/2006/relationships/hyperlink" Target="1%20MO%20DETAILLE%20VIDEO\A\A10" TargetMode="External"/><Relationship Id="rId42" Type="http://schemas.openxmlformats.org/officeDocument/2006/relationships/hyperlink" Target="1%20MO%20DETAILLE%20VIDEO\A\A24\A24-1-FD-BLOC%20CANNES%20GRIPPE.mp4" TargetMode="External"/><Relationship Id="rId63" Type="http://schemas.openxmlformats.org/officeDocument/2006/relationships/hyperlink" Target="1%20MO%20DETAILLE%20VIDEO\A\A30\A30-4-P&amp;A-%20TETE%20DE%20CENTRAGE%20CANNES.mp4" TargetMode="External"/><Relationship Id="rId84" Type="http://schemas.openxmlformats.org/officeDocument/2006/relationships/hyperlink" Target="1%20MO%20DETAILLE%20VIDEO\A\RECAP%20MO%20A\A09-0-PPT-PLAQUES%20PC%20ANTI%20PROJECTION.pptx" TargetMode="External"/><Relationship Id="rId138" Type="http://schemas.openxmlformats.org/officeDocument/2006/relationships/hyperlink" Target="1%20MO%20DETAILLE%20VIDEO\A\A28\A28-2-%20ANTONY%20BAGUE%20DE%20COUPE.mp4" TargetMode="External"/><Relationship Id="rId159" Type="http://schemas.openxmlformats.org/officeDocument/2006/relationships/hyperlink" Target="1%20MO%20DETAILLE%20VIDEO\A\A13\A13-2-JV-H9-REMPLACEMENT%20CANNES%20DE%20SOUFFLAGE.mp4" TargetMode="External"/><Relationship Id="rId107" Type="http://schemas.openxmlformats.org/officeDocument/2006/relationships/hyperlink" Target="1%20MO%20DETAILLE%20VIDEO\A\A29\1%20-%20CANNES%20DE%20SOUFFLAGE.mp4" TargetMode="External"/><Relationship Id="rId11" Type="http://schemas.openxmlformats.org/officeDocument/2006/relationships/hyperlink" Target="1%20MO%20DETAILLE%20VIDEO\A\A15" TargetMode="External"/><Relationship Id="rId32" Type="http://schemas.openxmlformats.org/officeDocument/2006/relationships/hyperlink" Target="1%20MO%20DETAILLE%20VIDEO\A\A23" TargetMode="External"/><Relationship Id="rId53" Type="http://schemas.openxmlformats.org/officeDocument/2006/relationships/hyperlink" Target="1%20MO%20DETAILLE%20VIDEO\A\RECAP%20MO%20A\A16-01-PPT-TECHNO%20POINCONS%20FILIERES.pptx" TargetMode="External"/><Relationship Id="rId74" Type="http://schemas.openxmlformats.org/officeDocument/2006/relationships/hyperlink" Target="1%20MO%20DETAILLE%20VIDEO\A\A14\CHAUFFE%20ET%20TEMPS%20DE%20MOUILLAGE\A14-1-%20FD%20MISE%20EN%20CHAUFFE.mp4" TargetMode="External"/><Relationship Id="rId128" Type="http://schemas.openxmlformats.org/officeDocument/2006/relationships/hyperlink" Target="1%20MO%20DETAILLE%20VIDEO\A\A12\A12-2%20NK%20DEMONTAGE%20DEVET.mp4" TargetMode="External"/><Relationship Id="rId149" Type="http://schemas.openxmlformats.org/officeDocument/2006/relationships/hyperlink" Target="1%20MO%20DETAILLE%20VIDEO\A\A31\A31-3-P&amp;A-H-AIR%20DECAROTTEUR.mp4" TargetMode="External"/><Relationship Id="rId5" Type="http://schemas.openxmlformats.org/officeDocument/2006/relationships/hyperlink" Target="1%20MO%20DETAILLE%20VIDEO\A\RECAP%20MO%20A\A13-0-PPT-%20DEMONTAGE%20DES%20EMBOUTS%20ET%20CANNES%20DE%20SOUFFLAGE.pptx" TargetMode="External"/><Relationship Id="rId95" Type="http://schemas.openxmlformats.org/officeDocument/2006/relationships/hyperlink" Target="1%20MO%20DETAILLE%20VIDEO\A\A18\A18-00-PPT-%20DEMONTAGE%20POINCONS%20ET%20FILIERES.pptx" TargetMode="External"/><Relationship Id="rId160" Type="http://schemas.openxmlformats.org/officeDocument/2006/relationships/printerSettings" Target="../printerSettings/printerSettings2.bin"/><Relationship Id="rId22" Type="http://schemas.openxmlformats.org/officeDocument/2006/relationships/hyperlink" Target="1%20MO%20DETAILLE%20VIDEO\A\A13" TargetMode="External"/><Relationship Id="rId43" Type="http://schemas.openxmlformats.org/officeDocument/2006/relationships/hyperlink" Target="1%20MO%20DETAILLE%20VIDEO\A\A28" TargetMode="External"/><Relationship Id="rId64" Type="http://schemas.openxmlformats.org/officeDocument/2006/relationships/hyperlink" Target="1%20MO%20DETAILLE%20VIDEO\A\A31\A31-1-%20NK%20ET%20PIERRE-H-MONTAGE%20DECAROTTEURS.mp4" TargetMode="External"/><Relationship Id="rId118" Type="http://schemas.openxmlformats.org/officeDocument/2006/relationships/hyperlink" Target="1%20MO%20DETAILLE%20VIDEO\A\A4\A4-5%20ABD-VIDE%20DE%20LIGNE.mp4" TargetMode="External"/><Relationship Id="rId139" Type="http://schemas.openxmlformats.org/officeDocument/2006/relationships/hyperlink" Target="1%20MO%20DETAILLE%20VIDEO\A\A28\A28-3-FD-MG-TECHNO%20CANNES.mp4" TargetMode="External"/><Relationship Id="rId85" Type="http://schemas.openxmlformats.org/officeDocument/2006/relationships/hyperlink" Target="1%20MO%20DETAILLE%20VIDEO\A\A10\1-%20DEMONTAGE%20MOULE.mp4" TargetMode="External"/><Relationship Id="rId150" Type="http://schemas.openxmlformats.org/officeDocument/2006/relationships/hyperlink" Target="1%20MO%20DETAILLE%20VIDEO\A\A32\A32-4-P&amp;A-DOIGTS%20DE%20PREHENSION.mp4" TargetMode="External"/><Relationship Id="rId12" Type="http://schemas.openxmlformats.org/officeDocument/2006/relationships/hyperlink" Target="1%20MO%20DETAILLE%20VIDEO\A\RECAP%20MO%20A\A16-00-PPT-DIMENSIONNEMENT%20POINCONS%20ET%20FILIERES.pptx" TargetMode="External"/><Relationship Id="rId17" Type="http://schemas.openxmlformats.org/officeDocument/2006/relationships/hyperlink" Target="1%20MO%20DETAILLE%20VIDEO\A\A20" TargetMode="External"/><Relationship Id="rId33" Type="http://schemas.openxmlformats.org/officeDocument/2006/relationships/hyperlink" Target="1%20MO%20DETAILLE%20VIDEO\A\A21" TargetMode="External"/><Relationship Id="rId38" Type="http://schemas.openxmlformats.org/officeDocument/2006/relationships/hyperlink" Target="1%20MO%20DETAILLE%20VIDEO\A\RECAP%20MO%20A\A04-0-PPT-VIDE%20DE%20LIGNE.pptx" TargetMode="External"/><Relationship Id="rId59" Type="http://schemas.openxmlformats.org/officeDocument/2006/relationships/hyperlink" Target="1%20MO%20DETAILLE%20VIDEO\A\A19\1-%20COLLIERS%20ET%20TH.mp4" TargetMode="External"/><Relationship Id="rId103" Type="http://schemas.openxmlformats.org/officeDocument/2006/relationships/hyperlink" Target="1%20MO%20DETAILLE%20VIDEO\A\RECAP%20MO%20A\A24-0-PPT-MAINTENANCE%20BLOCS%20APPUIS%20CANNES.pptx" TargetMode="External"/><Relationship Id="rId108" Type="http://schemas.openxmlformats.org/officeDocument/2006/relationships/hyperlink" Target="1%20MO%20DETAILLE%20VIDEO\A\RECAP%20MO%20A\A29-0-PPT-PRE-AJUSTEMENT%20APPUIS%20CANNES.pptx" TargetMode="External"/><Relationship Id="rId124" Type="http://schemas.openxmlformats.org/officeDocument/2006/relationships/hyperlink" Target="1%20MO%20DETAILLE%20VIDEO\A\A10\A10-2%20ABD%20%20DEMONTAGE%20MOULE.MP4" TargetMode="External"/><Relationship Id="rId129" Type="http://schemas.openxmlformats.org/officeDocument/2006/relationships/hyperlink" Target="1%20MO%20DETAILLE%20VIDEO\A\A12\A12-3%20-%20MANU%20DEMONTAGE%20DEVET.mp4" TargetMode="External"/><Relationship Id="rId54" Type="http://schemas.openxmlformats.org/officeDocument/2006/relationships/hyperlink" Target="1%20MO%20DETAILLE%20VIDEO\A\A30\A30-2-NK-%20H4%20CENTRAGE%20CANNES%20HESTA.MP4" TargetMode="External"/><Relationship Id="rId70" Type="http://schemas.openxmlformats.org/officeDocument/2006/relationships/hyperlink" Target="1%20MO%20DETAILLE%20VIDEO\A\A21\A21-1%20-%20MIKAI%20AIR%20SOUFFLAGE%20NOUVEAU%20PROG%20H4.mp4" TargetMode="External"/><Relationship Id="rId75" Type="http://schemas.openxmlformats.org/officeDocument/2006/relationships/hyperlink" Target="1%20MO%20DETAILLE%20VIDEO\A\A14\CHAUFFE%20ET%20TEMPS%20DE%20MOUILLAGE\A14-2%20-FD-%20CHAUFFE%20ET%20MOUILLAGE.mp4" TargetMode="External"/><Relationship Id="rId91" Type="http://schemas.openxmlformats.org/officeDocument/2006/relationships/hyperlink" Target="1%20MO%20DETAILLE%20VIDEO\A\A12\A12-1%20%20ABD%20DEMONTAGE%20DES%20DEVET.mp4" TargetMode="External"/><Relationship Id="rId96" Type="http://schemas.openxmlformats.org/officeDocument/2006/relationships/hyperlink" Target="1%20MO%20DETAILLE%20VIDEO\A\RECAP%20MO%20A\A19-0-PPT-TEST%20COLLIERS%20ET%20THERMOCOUPLES.pptx" TargetMode="External"/><Relationship Id="rId140" Type="http://schemas.openxmlformats.org/officeDocument/2006/relationships/hyperlink" Target="1%20MO%20DETAILLE%20VIDEO\A\A10\A10-4-MANU-H4-CGT%20MOULE%202.mp4" TargetMode="External"/><Relationship Id="rId145" Type="http://schemas.openxmlformats.org/officeDocument/2006/relationships/hyperlink" Target="1%20MO%20DETAILLE%20VIDEO\A\A28\A28-6-MIKA-ENCLUME%203.mp4" TargetMode="External"/><Relationship Id="rId161" Type="http://schemas.openxmlformats.org/officeDocument/2006/relationships/drawing" Target="../drawings/drawing5.xml"/><Relationship Id="rId1" Type="http://schemas.openxmlformats.org/officeDocument/2006/relationships/hyperlink" Target="1%20MO%20DETAILLE%20VIDEO\A\A5\A5-1%20FD%20CGT%20COULEUR%20PONDERAL.MP4" TargetMode="External"/><Relationship Id="rId6" Type="http://schemas.openxmlformats.org/officeDocument/2006/relationships/hyperlink" Target="1%20MO%20DETAILLE%20VIDEO\A\RECAP%20MO%20A\A10-0-PPT-%20DEMONTAGE%20D%20UN%20MOULE.pptx" TargetMode="External"/><Relationship Id="rId23" Type="http://schemas.openxmlformats.org/officeDocument/2006/relationships/hyperlink" Target="1%20MO%20DETAILLE%20VIDEO\A\A12" TargetMode="External"/><Relationship Id="rId28" Type="http://schemas.openxmlformats.org/officeDocument/2006/relationships/hyperlink" Target="1%20MO%20DETAILLE%20VIDEO\A\A27" TargetMode="External"/><Relationship Id="rId49" Type="http://schemas.openxmlformats.org/officeDocument/2006/relationships/hyperlink" Target="1%20MO%20DETAILLE%20VIDEO\A\A34" TargetMode="External"/><Relationship Id="rId114" Type="http://schemas.openxmlformats.org/officeDocument/2006/relationships/hyperlink" Target="1%20MO%20DETAILLE%20VIDEO\A\RECAP%20MO%20A\A34-0-PPT-%20DEFLECTEUR%20D%20AIR.pptx" TargetMode="External"/><Relationship Id="rId119" Type="http://schemas.openxmlformats.org/officeDocument/2006/relationships/hyperlink" Target="1%20MO%20DETAILLE%20VIDEO\A\A4\A4-2%20NP%20NETTOYAGE%20VITRES.mp4" TargetMode="External"/><Relationship Id="rId44" Type="http://schemas.openxmlformats.org/officeDocument/2006/relationships/hyperlink" Target="1%20MO%20DETAILLE%20VIDEO\A\A28\A28-1-%20JV%20TECHNO-%20BAGUE%20DE%20COUPE%20ET%20ENCLUME.mp4" TargetMode="External"/><Relationship Id="rId60" Type="http://schemas.openxmlformats.org/officeDocument/2006/relationships/hyperlink" Target="1%20MO%20DETAILLE%20VIDEO\A\A23\A23-2-%20HESTA%20REGLAGES%20MECANIQUES.mp4" TargetMode="External"/><Relationship Id="rId65" Type="http://schemas.openxmlformats.org/officeDocument/2006/relationships/hyperlink" Target="1%20MO%20DETAILLE%20VIDEO\A\A31" TargetMode="External"/><Relationship Id="rId81" Type="http://schemas.openxmlformats.org/officeDocument/2006/relationships/hyperlink" Target="1%20MO%20DETAILLE%20VIDEO\A\RECAP%20MO%20A\A07-0-PPT-%20DEBRANCHER%20CIRCUITS%20D%20EAU%20MOULES.pptx" TargetMode="External"/><Relationship Id="rId86" Type="http://schemas.openxmlformats.org/officeDocument/2006/relationships/hyperlink" Target="1%20MO%20DETAILLE%20VIDEO\A\A10\A10-1%20ABD%20DEMONTAGE%20MOULE.mp4" TargetMode="External"/><Relationship Id="rId130" Type="http://schemas.openxmlformats.org/officeDocument/2006/relationships/hyperlink" Target="1%20MO%20DETAILLE%20VIDEO\A\A20\A20-2-%20NK%20PLAQUETTE%20HAUTEUR%20MOULE.mp4" TargetMode="External"/><Relationship Id="rId135" Type="http://schemas.openxmlformats.org/officeDocument/2006/relationships/hyperlink" Target="1%20MO%20DETAILLE%20VIDEO\A\A32\1-%20CENTRAGE%20DOIGTS%20DE%20PREHENSION.mp4" TargetMode="External"/><Relationship Id="rId151" Type="http://schemas.openxmlformats.org/officeDocument/2006/relationships/hyperlink" Target="1%20MO%20DETAILLE%20VIDEO\A\A15\A15-4-P&amp;A-H1-DEMONTAGE%20DECAROTTEUR.mp4" TargetMode="External"/><Relationship Id="rId156" Type="http://schemas.openxmlformats.org/officeDocument/2006/relationships/hyperlink" Target="1%20MO%20DETAILLE%20VIDEO\A\A18\A18-4-FD-H-PHOTO%20DISPOSITIF%20CENTRAGE%20FILIERE" TargetMode="External"/><Relationship Id="rId13" Type="http://schemas.openxmlformats.org/officeDocument/2006/relationships/hyperlink" Target="1%20MO%20DETAILLE%20VIDEO\A\A18" TargetMode="External"/><Relationship Id="rId18" Type="http://schemas.openxmlformats.org/officeDocument/2006/relationships/hyperlink" Target="1%20MO%20DETAILLE%20VIDEO\A\A22" TargetMode="External"/><Relationship Id="rId39" Type="http://schemas.openxmlformats.org/officeDocument/2006/relationships/hyperlink" Target="1%20MO%20DETAILLE%20VIDEO\A\A26" TargetMode="External"/><Relationship Id="rId109" Type="http://schemas.openxmlformats.org/officeDocument/2006/relationships/hyperlink" Target="1%20MO%20DETAILLE%20VIDEO\A\A29" TargetMode="External"/><Relationship Id="rId34" Type="http://schemas.openxmlformats.org/officeDocument/2006/relationships/hyperlink" Target="1%20MO%20DETAILLE%20VIDEO\A\RECAP%20MO%20A\A21-01-%20PPT%20CHARGEMENT%20PROG%20HESTA.pptx" TargetMode="External"/><Relationship Id="rId50" Type="http://schemas.openxmlformats.org/officeDocument/2006/relationships/hyperlink" Target="1%20MO%20DETAILLE%20VIDEO\A\A5\A5-2%20-%20VERO%20DOSEUR%20MACGUIRE.mp4" TargetMode="External"/><Relationship Id="rId55" Type="http://schemas.openxmlformats.org/officeDocument/2006/relationships/hyperlink" Target="1%20MO%20DETAILLE%20VIDEO\A\A30\4-%20%20P&amp;A%20REGLAGE%20BUTEES%20APPUI%20CANNES.mp4" TargetMode="External"/><Relationship Id="rId76" Type="http://schemas.openxmlformats.org/officeDocument/2006/relationships/hyperlink" Target="1%20MO%20DETAILLE%20VIDEO\A\A14\CHAUFFE%20ET%20TEMPS%20DE%20MOUILLAGE\A14-3-%20FD%20VENTILO%20ON\20260113_103522.mp4" TargetMode="External"/><Relationship Id="rId97" Type="http://schemas.openxmlformats.org/officeDocument/2006/relationships/hyperlink" Target="1%20MO%20DETAILLE%20VIDEO\A\RECAP%20MO%20A\A20-00-PTT-%20MONTAGE%20D%20UN%20MOULE.pptx" TargetMode="External"/><Relationship Id="rId104" Type="http://schemas.openxmlformats.org/officeDocument/2006/relationships/hyperlink" Target="1%20MO%20DETAILLE%20VIDEO\A\RECAP%20MO%20A\A25-0-PPT-REGLAGE%20DES%20ENTRAXES%20BLOCS%20DE%20SOUFFLAGE.pptx" TargetMode="External"/><Relationship Id="rId120" Type="http://schemas.openxmlformats.org/officeDocument/2006/relationships/hyperlink" Target="1%20MO%20DETAILLE%20VIDEO\A\A4\A4-3%20NP%20VIDE%20DE%20LIGNE%20AV%20MONTAGE.mp4" TargetMode="External"/><Relationship Id="rId125" Type="http://schemas.openxmlformats.org/officeDocument/2006/relationships/hyperlink" Target="1%20MO%20DETAILLE%20VIDEO\A\A10\A10-3-%20NP%20DEMONTAGE%20MOULE.mp4" TargetMode="External"/><Relationship Id="rId141" Type="http://schemas.openxmlformats.org/officeDocument/2006/relationships/hyperlink" Target="1%20MO%20DETAILLE%20VIDEO\A\A7\A7-1-%20ABD%20%20DEBRANCHEMENT%20CIRCUIT%20D%20EAU.mp4" TargetMode="External"/><Relationship Id="rId146" Type="http://schemas.openxmlformats.org/officeDocument/2006/relationships/hyperlink" Target="1%20MO%20DETAILLE%20VIDEO\A\A28\A28-5-MIKA-ENCLUME%202.mp4" TargetMode="External"/><Relationship Id="rId7" Type="http://schemas.openxmlformats.org/officeDocument/2006/relationships/hyperlink" Target="1%20MO%20DETAILLE%20VIDEO\A\A4" TargetMode="External"/><Relationship Id="rId71" Type="http://schemas.openxmlformats.org/officeDocument/2006/relationships/hyperlink" Target="1%20MO%20DETAILLE%20VIDEO\A\A6" TargetMode="External"/><Relationship Id="rId92" Type="http://schemas.openxmlformats.org/officeDocument/2006/relationships/hyperlink" Target="1%20MO%20DETAILLE%20VIDEO\A\A13\A13-1%20-%20ABD%20DEMONTAGE%20DES%20CANNES%20DE%20SOUFFLAGE.mp4" TargetMode="External"/><Relationship Id="rId2" Type="http://schemas.openxmlformats.org/officeDocument/2006/relationships/hyperlink" Target="1%20MO%20DETAILLE%20VIDEO\A\A32\A32-1-ABD-H-%20CENTRAGE%20DOIGTS%20DE%20PREHENSION.mp4" TargetMode="External"/><Relationship Id="rId29" Type="http://schemas.openxmlformats.org/officeDocument/2006/relationships/hyperlink" Target="1%20MO%20DETAILLE%20VIDEO\A\A30\1-%20NIKO%20CENTRAGE%20CANNES.mp4" TargetMode="External"/><Relationship Id="rId24" Type="http://schemas.openxmlformats.org/officeDocument/2006/relationships/hyperlink" Target="1%20MO%20DETAILLE%20VIDEO\A\A9" TargetMode="External"/><Relationship Id="rId40" Type="http://schemas.openxmlformats.org/officeDocument/2006/relationships/hyperlink" Target="1%20MO%20DETAILLE%20VIDEO\A\RECAP%20MO%20A\A26-0-PPT-%20MANDRINS%20DE%20SOUFFLAGE.pptx" TargetMode="External"/><Relationship Id="rId45" Type="http://schemas.openxmlformats.org/officeDocument/2006/relationships/hyperlink" Target="1%20MO%20DETAILLE%20VIDEO\A\A15\A15-2-FD-%20MASQUE%20DE%20DECAROTTAHE.mp4" TargetMode="External"/><Relationship Id="rId66" Type="http://schemas.openxmlformats.org/officeDocument/2006/relationships/hyperlink" Target="1%20MO%20DETAILLE%20VIDEO\A\A30\A30-5-P&amp;A-REGLAGE%20BUTEES%20APPUI%20CANNES.mp4" TargetMode="External"/><Relationship Id="rId87" Type="http://schemas.openxmlformats.org/officeDocument/2006/relationships/hyperlink" Target="1%20MO%20DETAILLE%20VIDEO\A\RECAP%20MO%20A\A11-0-PPT-%20BARRE%20ANTISTATIQUE.pptx" TargetMode="External"/><Relationship Id="rId110" Type="http://schemas.openxmlformats.org/officeDocument/2006/relationships/hyperlink" Target="1%20MO%20DETAILLE%20VIDEO\A\A30\A30-6-P&amp;A-H-%20CENTRAGE%20CANNES.mp4" TargetMode="External"/><Relationship Id="rId115" Type="http://schemas.openxmlformats.org/officeDocument/2006/relationships/hyperlink" Target="1%20MO%20DETAILLE%20VIDEO\A\RECAP%20MO%20A\A35-0-PTT-PINCE%20PARAISON.pptx" TargetMode="External"/><Relationship Id="rId131" Type="http://schemas.openxmlformats.org/officeDocument/2006/relationships/hyperlink" Target="1%20MO%20DETAILLE%20VIDEO\A\A20\A20-3-%20FD-%20RACC%20EAU%20MOULE.mp4" TargetMode="External"/><Relationship Id="rId136" Type="http://schemas.openxmlformats.org/officeDocument/2006/relationships/hyperlink" Target="1%20MO%20DETAILLE%20VIDEO\A\A32\A32-2-%20P&amp;A-H-%20MONTAGE%20DOIGTS%20DE%20PREHENSION.mp4" TargetMode="External"/><Relationship Id="rId157" Type="http://schemas.openxmlformats.org/officeDocument/2006/relationships/hyperlink" Target="1%20MO%20DETAILLE%20VIDEO\A\A18\A18-3-FD-MG-PRINCIPE%20REGLAGE%20FILIERE%20MAGIC.mp4" TargetMode="External"/><Relationship Id="rId61" Type="http://schemas.openxmlformats.org/officeDocument/2006/relationships/hyperlink" Target="1%20MO%20DETAILLE%20VIDEO\A\A33" TargetMode="External"/><Relationship Id="rId82" Type="http://schemas.openxmlformats.org/officeDocument/2006/relationships/hyperlink" Target="1%20MO%20DETAILLE%20VIDEO\A\RECAP%20MO%20A\A08-0-PPT-%20LANCETTE%20ET%20LAME%20DE%20COUPE.pptx" TargetMode="External"/><Relationship Id="rId152" Type="http://schemas.openxmlformats.org/officeDocument/2006/relationships/hyperlink" Target="1%20MO%20DETAILLE%20VIDEO\A\A3" TargetMode="External"/><Relationship Id="rId19" Type="http://schemas.openxmlformats.org/officeDocument/2006/relationships/hyperlink" Target="1%20MO%20DETAILLE%20VIDEO\A\A11" TargetMode="External"/><Relationship Id="rId14" Type="http://schemas.openxmlformats.org/officeDocument/2006/relationships/hyperlink" Target="1%20MO%20DETAILLE%20VIDEO\A\A15\A15-1%20ABD-%20MASQUES%20DECAROTTAGE.mp4" TargetMode="External"/><Relationship Id="rId30" Type="http://schemas.openxmlformats.org/officeDocument/2006/relationships/hyperlink" Target="1%20MO%20DETAILLE%20VIDEO\A\A30" TargetMode="External"/><Relationship Id="rId35" Type="http://schemas.openxmlformats.org/officeDocument/2006/relationships/hyperlink" Target="1%20MO%20DETAILLE%20VIDEO\A\RECAP%20MO%20A\A03-0-PPT-ARRET%20PRODUCTION%20HESTA.pptx" TargetMode="External"/><Relationship Id="rId56" Type="http://schemas.openxmlformats.org/officeDocument/2006/relationships/hyperlink" Target="1%20MO%20DETAILLE%20VIDEO\A\A30\5-%20P&amp;A%20CENTRAGE%20CANNES.mp4" TargetMode="External"/><Relationship Id="rId77" Type="http://schemas.openxmlformats.org/officeDocument/2006/relationships/hyperlink" Target="1%20MO%20DETAILLE%20VIDEO\A\A14\CHAUFFE%20ET%20TEMPS%20DE%20MOUILLAGE\A14-4%20FD-%20CHAUFFAGE%20ON\20260113_105037.mp4" TargetMode="External"/><Relationship Id="rId100" Type="http://schemas.openxmlformats.org/officeDocument/2006/relationships/hyperlink" Target="1%20MO%20DETAILLE%20VIDEO\A\RECAP%20MO%20A\A22-0-PPT-DEVETISSAGE.pptx" TargetMode="External"/><Relationship Id="rId105" Type="http://schemas.openxmlformats.org/officeDocument/2006/relationships/hyperlink" Target="1%20MO%20DETAILLE%20VIDEO\A\RECAP%20MO%20A\A27-0-PTT-CENTRAGE%20DES%20CANNES%20DE%20SOUFFLAGE.pptx" TargetMode="External"/><Relationship Id="rId126" Type="http://schemas.openxmlformats.org/officeDocument/2006/relationships/hyperlink" Target="1%20MO%20DETAILLE%20VIDEO\A\A11\A11-2-%20CORENTIN%20HESTA%20BARRE%20ANTISTATIQUE.mp4" TargetMode="External"/><Relationship Id="rId147" Type="http://schemas.openxmlformats.org/officeDocument/2006/relationships/hyperlink" Target="1%20MO%20DETAILLE%20VIDEO\A\A28\A28-4-MIKA-ENCLUME%201.mp4" TargetMode="External"/><Relationship Id="rId8" Type="http://schemas.openxmlformats.org/officeDocument/2006/relationships/hyperlink" Target="1%20MO%20DETAILLE%20VIDEO\A\A4\A4-1-%20NP%20VIDE%20DE%20LIGNE.mp4" TargetMode="External"/><Relationship Id="rId51" Type="http://schemas.openxmlformats.org/officeDocument/2006/relationships/hyperlink" Target="1%20MO%20DETAILLE%20VIDEO\A\A15\A15-3-%20NK-%20DECAROTEUR%20H4.mp4" TargetMode="External"/><Relationship Id="rId72" Type="http://schemas.openxmlformats.org/officeDocument/2006/relationships/hyperlink" Target="1%20MO%20DETAILLE%20VIDEO\A\A6\A6-1-FD-PICS%20TREMIE%20ON-OFF" TargetMode="External"/><Relationship Id="rId93" Type="http://schemas.openxmlformats.org/officeDocument/2006/relationships/hyperlink" Target="1%20MO%20DETAILLE%20VIDEO\A\RECAP%20MO%20A\A14-0-PTT-MISE%20EN%20MARCHE%20DES%20CHAUFFES.pptx" TargetMode="External"/><Relationship Id="rId98" Type="http://schemas.openxmlformats.org/officeDocument/2006/relationships/hyperlink" Target="1%20MO%20DETAILLE%20VIDEO\A\RECAP%20MO%20A\A21-00-%20PPT%20CHARGEMENT%20ENREGISTREMENT%20D%20UN%20PROGRAMME.pptx" TargetMode="External"/><Relationship Id="rId121" Type="http://schemas.openxmlformats.org/officeDocument/2006/relationships/hyperlink" Target="1%20MO%20DETAILLE%20VIDEO\A\A4\A4-4%20NP%20VIDE%20DE%20LIGNE.mp4" TargetMode="External"/><Relationship Id="rId142" Type="http://schemas.openxmlformats.org/officeDocument/2006/relationships/hyperlink" Target="1%20MO%20DETAILLE%20VIDEO\A\A7\A7-2-NK-H-ISOLATION%20CIRCUIT%20D%20EAU.MP4" TargetMode="External"/><Relationship Id="rId3" Type="http://schemas.openxmlformats.org/officeDocument/2006/relationships/hyperlink" Target="1%20MO%20DETAILLE%20VIDEO\A\A7\A7-1-%20ABD%20%20DEBRANCHEMENT%20CIRCUIT%20D%20EAU.mp4" TargetMode="External"/><Relationship Id="rId25" Type="http://schemas.openxmlformats.org/officeDocument/2006/relationships/hyperlink" Target="1%20MO%20DETAILLE%20VIDEO\A\A7" TargetMode="External"/><Relationship Id="rId46" Type="http://schemas.openxmlformats.org/officeDocument/2006/relationships/hyperlink" Target="1%20MO%20DETAILLE%20VIDEO\A\A20\A20-2-%20NK%20PLAQUETTE%20HAUTEUR%20MOULE.mp4" TargetMode="External"/><Relationship Id="rId67" Type="http://schemas.openxmlformats.org/officeDocument/2006/relationships/hyperlink" Target="1%20MO%20DETAILLE%20VIDEO\A\A18\A18-2%20-%20CORENTIN%20REMONTAGE%20FILIERES.mp4" TargetMode="External"/><Relationship Id="rId116" Type="http://schemas.openxmlformats.org/officeDocument/2006/relationships/hyperlink" Target="1%20MO%20DETAILLE%20VIDEO\A\A29\2-REGLAGE%20MECANIQUE%20APPUI%20CANNES.MP4" TargetMode="External"/><Relationship Id="rId137" Type="http://schemas.openxmlformats.org/officeDocument/2006/relationships/hyperlink" Target="1%20MO%20DETAILLE%20VIDEO\A\A32\A32-3-COR-%20H2%20CENTRAGE%20PREHENSEUR.mp4" TargetMode="External"/><Relationship Id="rId158" Type="http://schemas.openxmlformats.org/officeDocument/2006/relationships/hyperlink" Target="1%20MO%20DETAILLE%20VIDEO\A\A13\A13-1%20-%20ABD%20DEMONTAGE%20DES%20CANNES%20DE%20SOUFFLAGE.mp4" TargetMode="External"/><Relationship Id="rId20" Type="http://schemas.openxmlformats.org/officeDocument/2006/relationships/hyperlink" Target="1%20MO%20DETAILLE%20VIDEO\A\A8" TargetMode="External"/><Relationship Id="rId41" Type="http://schemas.openxmlformats.org/officeDocument/2006/relationships/hyperlink" Target="1%20MO%20DETAILLE%20VIDEO\A\A24" TargetMode="External"/><Relationship Id="rId62" Type="http://schemas.openxmlformats.org/officeDocument/2006/relationships/hyperlink" Target="1%20MO%20DETAILLE%20VIDEO\A\A34\A34-1-P&amp;A-MG-%20DEFLECTEUR%20D%20AIR.mp4" TargetMode="External"/><Relationship Id="rId83" Type="http://schemas.openxmlformats.org/officeDocument/2006/relationships/hyperlink" Target="1%20MO%20DETAILLE%20VIDEO\A\A8\A8-1%20ABD%20%20DEMONTAGE%20DES%20COUTEAUX.mp4" TargetMode="External"/><Relationship Id="rId88" Type="http://schemas.openxmlformats.org/officeDocument/2006/relationships/hyperlink" Target="1%20MO%20DETAILLE%20VIDEO\A\A11\A11-1%20ABD-%20DEMONTAGE%20BARRE%20ANTISTATIQUE.mp4" TargetMode="External"/><Relationship Id="rId111" Type="http://schemas.openxmlformats.org/officeDocument/2006/relationships/hyperlink" Target="1%20MO%20DETAILLE%20VIDEO\A\RECAP%20MO%20A\A31-0-PPT-%20MONTAGE%20DES%20DECAROTTEURS.pptx" TargetMode="External"/><Relationship Id="rId132" Type="http://schemas.openxmlformats.org/officeDocument/2006/relationships/hyperlink" Target="1%20MO%20DETAILLE%20VIDEO\A\A20\A20-4-%20NP%20MONTAGE%20MOULE%20HESTA.mp4" TargetMode="External"/><Relationship Id="rId153" Type="http://schemas.openxmlformats.org/officeDocument/2006/relationships/hyperlink" Target="1%20MO%20DETAILLE%20VIDEO\A\A27\A27-01-PPT-CENTRAGE%20DES%20CANNES.pptx" TargetMode="External"/><Relationship Id="rId15" Type="http://schemas.openxmlformats.org/officeDocument/2006/relationships/hyperlink" Target="1%20MO%20DETAILLE%20VIDEO\A\A19" TargetMode="External"/><Relationship Id="rId36" Type="http://schemas.openxmlformats.org/officeDocument/2006/relationships/hyperlink" Target="1%20MO%20DETAILLE%20VIDEO\A\A20\A20-1-%20P&amp;A-MONTAGE%20MOULE.mp4" TargetMode="External"/><Relationship Id="rId57" Type="http://schemas.openxmlformats.org/officeDocument/2006/relationships/hyperlink" Target="1%20MO%20DETAILLE%20VIDEO\A\A25" TargetMode="External"/><Relationship Id="rId106" Type="http://schemas.openxmlformats.org/officeDocument/2006/relationships/hyperlink" Target="1%20MO%20DETAILLE%20VIDEO\A\RECAP%20MO%20A\A28-0-PTT-ENCLUMES%20ET%20BAGUES%20DE%20COUPE.pptx" TargetMode="External"/><Relationship Id="rId127" Type="http://schemas.openxmlformats.org/officeDocument/2006/relationships/hyperlink" Target="1%20MO%20DETAILLE%20VIDEO\A\A12\1-%20DEMONTAGE%20DES%20DEVET.mp4" TargetMode="External"/><Relationship Id="rId10" Type="http://schemas.openxmlformats.org/officeDocument/2006/relationships/hyperlink" Target="1%20MO%20DETAILLE%20VIDEO\A\A16" TargetMode="External"/><Relationship Id="rId31" Type="http://schemas.openxmlformats.org/officeDocument/2006/relationships/hyperlink" Target="1%20MO%20DETAILLE%20VIDEO\A\A32" TargetMode="External"/><Relationship Id="rId52" Type="http://schemas.openxmlformats.org/officeDocument/2006/relationships/hyperlink" Target="1%20MO%20DETAILLE%20VIDEO\A\RECAP%20MO%20A\A30-0-PPT-%20CENTRAGE%20DES%20CANNES%20DE%20SOUFFLAGE%20HESTA.pptx" TargetMode="External"/><Relationship Id="rId73" Type="http://schemas.openxmlformats.org/officeDocument/2006/relationships/hyperlink" Target="1%20MO%20DETAILLE%20VIDEO\A\A14" TargetMode="External"/><Relationship Id="rId78" Type="http://schemas.openxmlformats.org/officeDocument/2006/relationships/hyperlink" Target="1%20MO%20DETAILLE%20VIDEO\A\A14\CHAUFFE%20ET%20TEMPS%20DE%20MOUILLAGE\A14-5%20-FD-%20PICS%20CHAUFFAGE" TargetMode="External"/><Relationship Id="rId94" Type="http://schemas.openxmlformats.org/officeDocument/2006/relationships/hyperlink" Target="1%20MO%20DETAILLE%20VIDEO\A\RECAP%20MO%20A\A15-0-PPT-%20MONTAGE%20DEMONTAGE%20MASQUES%20DECAROTTEURS.pptx" TargetMode="External"/><Relationship Id="rId99" Type="http://schemas.openxmlformats.org/officeDocument/2006/relationships/hyperlink" Target="1%20MO%20DETAILLE%20VIDEO\A\A22\A22-1%20-%20NK%20DEVETISSEUSE.mp4" TargetMode="External"/><Relationship Id="rId101" Type="http://schemas.openxmlformats.org/officeDocument/2006/relationships/hyperlink" Target="1%20MO%20DETAILLE%20VIDEO\A\A23\A23-1-%20HESTA%20AJUSTEMENT%20EXTRUDEUR,%20TETE%20ET%20CANNES.mp4" TargetMode="External"/><Relationship Id="rId122" Type="http://schemas.openxmlformats.org/officeDocument/2006/relationships/hyperlink" Target="1%20MO%20DETAILLE%20VIDEO\A\A8\A8-2%20FD%20%20LANCET%20CASSES.mp4" TargetMode="External"/><Relationship Id="rId143" Type="http://schemas.openxmlformats.org/officeDocument/2006/relationships/hyperlink" Target="1%20MO%20DETAILLE%20VIDEO\A\A7\A7-3-NK-H-COMMANDE%20VANNES%20D%20EAU%20A%20L%20ECRAN.MP4" TargetMode="External"/><Relationship Id="rId148" Type="http://schemas.openxmlformats.org/officeDocument/2006/relationships/hyperlink" Target="1%20MO%20DETAILLE%20VIDEO\A\A31\A31-2-P&amp;A-H-BRANCHEMENT%20AIR%20DECAROTTEUR.mp4" TargetMode="External"/><Relationship Id="rId4" Type="http://schemas.openxmlformats.org/officeDocument/2006/relationships/hyperlink" Target="1%20MO%20DETAILLE%20VIDEO\A\A9\A9-1%20ABD-%20DEMONTAGE%20PLAQUE%20ANTI%20PROJECTION.mp4" TargetMode="External"/><Relationship Id="rId9" Type="http://schemas.openxmlformats.org/officeDocument/2006/relationships/hyperlink" Target="1%20MO%20DETAILLE%20VIDEO\A\A18\A18-1-%20NK-ABD-DEMONTAGE%20REMONTAGE.mp4" TargetMode="External"/><Relationship Id="rId26" Type="http://schemas.openxmlformats.org/officeDocument/2006/relationships/hyperlink" Target="1%20MO%20DETAILLE%20VIDEO\A\A5" TargetMode="External"/><Relationship Id="rId47" Type="http://schemas.openxmlformats.org/officeDocument/2006/relationships/hyperlink" Target="1%20MO%20DETAILLE%20VIDEO\A\A20\4-%20NP%20MONTAGE%20MOULE%20HESTA.mp4" TargetMode="External"/><Relationship Id="rId68" Type="http://schemas.openxmlformats.org/officeDocument/2006/relationships/hyperlink" Target="1%20MO%20DETAILLE%20VIDEO\A\A35" TargetMode="External"/><Relationship Id="rId89" Type="http://schemas.openxmlformats.org/officeDocument/2006/relationships/hyperlink" Target="1%20MO%20DETAILLE%20VIDEO\A\RECAP%20MO%20A\A12-0-PPT-%20DEVETISSAGE.pptx" TargetMode="External"/><Relationship Id="rId112" Type="http://schemas.openxmlformats.org/officeDocument/2006/relationships/hyperlink" Target="1%20MO%20DETAILLE%20VIDEO\A\RECAP%20MO%20A\A32-00-PPT-%20MONTAGE%20MAIN%20DE%20ROBOT%20ET%20DOIGTS%20DE%20PREHENSION.pptx" TargetMode="External"/><Relationship Id="rId133" Type="http://schemas.openxmlformats.org/officeDocument/2006/relationships/hyperlink" Target="1%20MO%20DETAILLE%20VIDEO\A\A24\A24-2-FD-%20PICS%20BLOCS%20CANNES" TargetMode="External"/><Relationship Id="rId154" Type="http://schemas.openxmlformats.org/officeDocument/2006/relationships/hyperlink" Target="1%20MO%20DETAILLE%20VIDEO\A\A18\A18-01-PPT-CAPSULE%20VIDEO%20CGT%20PROD%20HESTA%201%20&amp;%202.pptx" TargetMode="External"/><Relationship Id="rId16" Type="http://schemas.openxmlformats.org/officeDocument/2006/relationships/hyperlink" Target="1%20MO%20DETAILLE%20VIDEO\A\A19\1-%20COLLIERS%20ET%20TH.mp4" TargetMode="External"/><Relationship Id="rId37" Type="http://schemas.openxmlformats.org/officeDocument/2006/relationships/hyperlink" Target="1%20MO%20DETAILLE%20VIDEO\A\RECAP%20MO%20A\A20-01-PPT%20-%20MONTAGE%20MOULE%20HESTA.pptx" TargetMode="External"/><Relationship Id="rId58" Type="http://schemas.openxmlformats.org/officeDocument/2006/relationships/hyperlink" Target="1%20MO%20DETAILLE%20VIDEO\A\A25\A25-1-P&amp;A-CGT%20JOINTS%20BLOCS%20CANNES.mp4" TargetMode="External"/><Relationship Id="rId79" Type="http://schemas.openxmlformats.org/officeDocument/2006/relationships/hyperlink" Target="1%20MO%20DETAILLE%20VIDEO\A\RECAP%20MO%20A\A05-0-PTT-%20NETTOYAGE%20DOSEUR%20PONDERAL%20CINCINATTI.pptx" TargetMode="External"/><Relationship Id="rId102" Type="http://schemas.openxmlformats.org/officeDocument/2006/relationships/hyperlink" Target="1%20MO%20DETAILLE%20VIDEO\A\RECAP%20MO%20A\A23-0-PPT-%20REGLAGES%20MECANIQUES.pptx" TargetMode="External"/><Relationship Id="rId123" Type="http://schemas.openxmlformats.org/officeDocument/2006/relationships/hyperlink" Target="1%20MO%20DETAILLE%20VIDEO\A\A10\1-%20DEMONTAGE%20MOULE.mp4" TargetMode="External"/><Relationship Id="rId144" Type="http://schemas.openxmlformats.org/officeDocument/2006/relationships/hyperlink" Target="1%20MO%20DETAILLE%20VIDEO\A\A28\A28-3-FD-MG-TECHNO%20CANNES.mp4" TargetMode="External"/><Relationship Id="rId90" Type="http://schemas.openxmlformats.org/officeDocument/2006/relationships/hyperlink" Target="1%20MO%20DETAILLE%20VIDEO\A\A12\1-%20DEMONTAGE%20DES%20DEVET.mp4" TargetMode="External"/><Relationship Id="rId27" Type="http://schemas.openxmlformats.org/officeDocument/2006/relationships/hyperlink" Target="1%20MO%20DETAILLE%20VIDEO\A\A27\A27-1-NIKO-HESTA-%20CENTRAGE%20BLOCS%20CANNES.mp4" TargetMode="External"/><Relationship Id="rId48" Type="http://schemas.openxmlformats.org/officeDocument/2006/relationships/hyperlink" Target="1%20MO%20DETAILLE%20VIDEO\A\A33\A33-1-FD-MG-%20DEM%20CGT%20COULEUR%20MAGIC.mp4" TargetMode="External"/><Relationship Id="rId69" Type="http://schemas.openxmlformats.org/officeDocument/2006/relationships/hyperlink" Target="1%20MO%20DETAILLE%20VIDEO\A\A35\1-%20CORENTIN%20REMONTAGE%20PINCE%20PARAISON.mp4" TargetMode="External"/><Relationship Id="rId113" Type="http://schemas.openxmlformats.org/officeDocument/2006/relationships/hyperlink" Target="1%20MO%20DETAILLE%20VIDEO\A\RECAP%20MO%20A\A32-01-PPT-%20CENTRAGE%20DES%20DOIGTS%20DE%20PREHENSION.pptx" TargetMode="External"/><Relationship Id="rId134" Type="http://schemas.openxmlformats.org/officeDocument/2006/relationships/hyperlink" Target="1%20MO%20DETAILLE%20VIDEO\A\A30\A30-7-THOMAS%20H-REGLAGE%20CANNES%20F.mp4" TargetMode="External"/><Relationship Id="rId80" Type="http://schemas.openxmlformats.org/officeDocument/2006/relationships/hyperlink" Target="1%20MO%20DETAILLE%20VIDEO\A\RECAP%20MO%20A\A06-0-PPT-%20FERMETURE%20TREMIE%20EXTRUDEUSE%20HESTA.pptx" TargetMode="External"/><Relationship Id="rId155" Type="http://schemas.openxmlformats.org/officeDocument/2006/relationships/hyperlink" Target="1%20MO%20DETAILLE%20VIDEO\A\A18\A18-2%20-%20CORENTIN%20REMONTAGE%20FILIERES.mp4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1%20MO%20DETAILLE%20VIDEO\B\B17\B17-2%20-JV-DB122-2.mp4" TargetMode="External"/><Relationship Id="rId21" Type="http://schemas.openxmlformats.org/officeDocument/2006/relationships/hyperlink" Target="1%20MO%20DETAILLE%20VIDEO\B\B13\B13-5-AURELIE-MG-%20PARAISON%20MAGIC.mp4" TargetMode="External"/><Relationship Id="rId42" Type="http://schemas.openxmlformats.org/officeDocument/2006/relationships/hyperlink" Target="1%20MO%20DETAILLE%20VIDEO\B\B14\B14-4-COR-H2-%20PAGES%20WDR\20251217_170411.heic" TargetMode="External"/><Relationship Id="rId47" Type="http://schemas.openxmlformats.org/officeDocument/2006/relationships/hyperlink" Target="1%20MO%20DETAILLE%20VIDEO\B\RECAP%20MO%20B\B06-0-%20PPT%20DEMARRAGE%20DE%20LA%20VIS%20D%20EXTRUDEUSE.pptx" TargetMode="External"/><Relationship Id="rId63" Type="http://schemas.openxmlformats.org/officeDocument/2006/relationships/hyperlink" Target="1%20MO%20DETAILLE%20VIDEO\B\B16\B16-2%20-%20VERO%20TESTEUSE.mp4" TargetMode="External"/><Relationship Id="rId68" Type="http://schemas.openxmlformats.org/officeDocument/2006/relationships/hyperlink" Target="1%20MO%20DETAILLE%20VIDEO\B\B19\B19-1-FD-DP%20200%20WORD" TargetMode="External"/><Relationship Id="rId84" Type="http://schemas.openxmlformats.org/officeDocument/2006/relationships/hyperlink" Target="1%20MO%20DETAILLE%20VIDEO\B\B12\B12-2-ABD-H4-REGLET%20CELLULE.heic" TargetMode="External"/><Relationship Id="rId89" Type="http://schemas.openxmlformats.org/officeDocument/2006/relationships/hyperlink" Target="1%20MO%20DETAILLE%20VIDEO\B\B17\B17-8-NP-DB122-PALETTISEUR.mp4" TargetMode="External"/><Relationship Id="rId16" Type="http://schemas.openxmlformats.org/officeDocument/2006/relationships/hyperlink" Target="1%20MO%20DETAILLE%20VIDEO\B\B17\B17-1-JV-DB122-%20PAGES%20D%20ECRAN" TargetMode="External"/><Relationship Id="rId11" Type="http://schemas.openxmlformats.org/officeDocument/2006/relationships/hyperlink" Target="1%20MO%20DETAILLE%20VIDEO\B\B15\B15-3-%20ABD-H4-%20REGLAGE%20PARAISON.mp4" TargetMode="External"/><Relationship Id="rId32" Type="http://schemas.openxmlformats.org/officeDocument/2006/relationships/hyperlink" Target="1%20MO%20DETAILLE%20VIDEO\B\B6\B6-1-MIKA-H4%20%20DEMARRAGE%20VIS%20EXTRUSION.mp4" TargetMode="External"/><Relationship Id="rId37" Type="http://schemas.openxmlformats.org/officeDocument/2006/relationships/hyperlink" Target="1%20MO%20DETAILLE%20VIDEO\B\B17\B17-3%20-JV%20-DB122-3.mp4" TargetMode="External"/><Relationship Id="rId53" Type="http://schemas.openxmlformats.org/officeDocument/2006/relationships/hyperlink" Target="1%20MO%20DETAILLE%20VIDEO\B\RECAP%20MO%20B\B12-0-PPT-%20CELLULE%20PHOTO%20ELECTRIQUE.pptx" TargetMode="External"/><Relationship Id="rId58" Type="http://schemas.openxmlformats.org/officeDocument/2006/relationships/hyperlink" Target="1%20MO%20DETAILLE%20VIDEO\B\RECAP%20MO%20B\B20-0-PPT-OF,%20NOMENCLATURES%20ET%20FICHES%20DE%20REGLAGE.pptx" TargetMode="External"/><Relationship Id="rId74" Type="http://schemas.openxmlformats.org/officeDocument/2006/relationships/hyperlink" Target="1%20MO%20DETAILLE%20VIDEO\B\B16\B16-3-COR-TESTEUSE.mp4" TargetMode="External"/><Relationship Id="rId79" Type="http://schemas.openxmlformats.org/officeDocument/2006/relationships/hyperlink" Target="1%20MO%20DETAILLE%20VIDEO\B\B17\B17-6%20-JV-DB122-6REGLAGE%20PAPIER\EMPILLEUR" TargetMode="External"/><Relationship Id="rId5" Type="http://schemas.openxmlformats.org/officeDocument/2006/relationships/hyperlink" Target="1%20MO%20DETAILLE%20VIDEO\B\B15" TargetMode="External"/><Relationship Id="rId90" Type="http://schemas.openxmlformats.org/officeDocument/2006/relationships/hyperlink" Target="1%20MO%20DETAILLE%20VIDEO\B\B3\B03-3-JV-H-PICS%20CENTRAGE%20EXTRUDEUSE" TargetMode="External"/><Relationship Id="rId95" Type="http://schemas.openxmlformats.org/officeDocument/2006/relationships/hyperlink" Target="1%20MO%20DETAILLE%20VIDEO\B\B7\B7-1-QUALITE-NOMENCLATURE.heic" TargetMode="External"/><Relationship Id="rId22" Type="http://schemas.openxmlformats.org/officeDocument/2006/relationships/hyperlink" Target="1%20MO%20DETAILLE%20VIDEO\B\B13" TargetMode="External"/><Relationship Id="rId27" Type="http://schemas.openxmlformats.org/officeDocument/2006/relationships/hyperlink" Target="1%20MO%20DETAILLE%20VIDEO\B\B8" TargetMode="External"/><Relationship Id="rId43" Type="http://schemas.openxmlformats.org/officeDocument/2006/relationships/hyperlink" Target="1%20MO%20DETAILLE%20VIDEO\B\B5" TargetMode="External"/><Relationship Id="rId48" Type="http://schemas.openxmlformats.org/officeDocument/2006/relationships/hyperlink" Target="1%20MO%20DETAILLE%20VIDEO\B\RECAP%20MO%20B\B08-0-%20PPT%20POINT%20ZERO%20MOULE.pptx" TargetMode="External"/><Relationship Id="rId64" Type="http://schemas.openxmlformats.org/officeDocument/2006/relationships/hyperlink" Target="1%20MO%20DETAILLE%20VIDEO\B\RECAP%20MO%20B\B17-0-PPT-%20DB122%20HOUSEUSE.pptx" TargetMode="External"/><Relationship Id="rId69" Type="http://schemas.openxmlformats.org/officeDocument/2006/relationships/hyperlink" Target="1%20MO%20DETAILLE%20VIDEO\B\B18" TargetMode="External"/><Relationship Id="rId80" Type="http://schemas.openxmlformats.org/officeDocument/2006/relationships/hyperlink" Target="1%20MO%20DETAILLE%20VIDEO\B\B17\B17-7%20JV%20DB122-5.mp4" TargetMode="External"/><Relationship Id="rId85" Type="http://schemas.openxmlformats.org/officeDocument/2006/relationships/hyperlink" Target="1%20MO%20DETAILLE%20VIDEO\B\B16\B16-5-FAB-CONVOY%205L-1.mp4" TargetMode="External"/><Relationship Id="rId12" Type="http://schemas.openxmlformats.org/officeDocument/2006/relationships/hyperlink" Target="1%20MO%20DETAILLE%20VIDEO\B\B3" TargetMode="External"/><Relationship Id="rId17" Type="http://schemas.openxmlformats.org/officeDocument/2006/relationships/hyperlink" Target="1%20MO%20DETAILLE%20VIDEO\B\B15\B15-4-COR-H2-VERIN%20DE%20REGUL%20WDR.mp4" TargetMode="External"/><Relationship Id="rId25" Type="http://schemas.openxmlformats.org/officeDocument/2006/relationships/hyperlink" Target="1%20MO%20DETAILLE%20VIDEO\B\B13\B13-4-COR-H1-%20CENTRAGE%20%20PARAISONS.mp4" TargetMode="External"/><Relationship Id="rId33" Type="http://schemas.openxmlformats.org/officeDocument/2006/relationships/hyperlink" Target="1%20MO%20DETAILLE%20VIDEO\B\B11" TargetMode="External"/><Relationship Id="rId38" Type="http://schemas.openxmlformats.org/officeDocument/2006/relationships/hyperlink" Target="1%20MO%20DETAILLE%20VIDEO\B\B15\B15-6-COR-H2-REGUL%20TETE.MP4" TargetMode="External"/><Relationship Id="rId46" Type="http://schemas.openxmlformats.org/officeDocument/2006/relationships/hyperlink" Target="1%20MO%20DETAILLE%20VIDEO\B\RECAP%20MO%20B\B04-0-%20PPT%20ALIM%20VERIF%20EAU%20ET%20AIR.pptx" TargetMode="External"/><Relationship Id="rId59" Type="http://schemas.openxmlformats.org/officeDocument/2006/relationships/hyperlink" Target="1%20MO%20DETAILLE%20VIDEO\B\B17\B17-4-%20JV-%20DB122-4.mp4" TargetMode="External"/><Relationship Id="rId67" Type="http://schemas.openxmlformats.org/officeDocument/2006/relationships/hyperlink" Target="1%20MO%20DETAILLE%20VIDEO\B\RECAP%20MO%20B\B19-0-PPT-DP200.pptx" TargetMode="External"/><Relationship Id="rId20" Type="http://schemas.openxmlformats.org/officeDocument/2006/relationships/hyperlink" Target="1%20MO%20DETAILLE%20VIDEO\B\B15\B15-5-%20COR-H2-%20REGLAGE%20MECANIQUE%20TETE%20FILIERE.mp4" TargetMode="External"/><Relationship Id="rId41" Type="http://schemas.openxmlformats.org/officeDocument/2006/relationships/hyperlink" Target="1%20MO%20DETAILLE%20VIDEO\B\B8\B8-2-MIKA-H4-%20PAGES%20POINTS%200" TargetMode="External"/><Relationship Id="rId54" Type="http://schemas.openxmlformats.org/officeDocument/2006/relationships/hyperlink" Target="1%20MO%20DETAILLE%20VIDEO\B\RECAP%20MO%20B\B13-0-PPT-%20CENTRAGE%20POINCON%20FILIERE.pptx" TargetMode="External"/><Relationship Id="rId62" Type="http://schemas.openxmlformats.org/officeDocument/2006/relationships/hyperlink" Target="1%20MO%20DETAILLE%20VIDEO\B\B16\B16-1%20FAB%20TESTEUSE%20H4.MP4" TargetMode="External"/><Relationship Id="rId70" Type="http://schemas.openxmlformats.org/officeDocument/2006/relationships/hyperlink" Target="1%20MO%20DETAILLE%20VIDEO\B\B19\B19-2-FD-PICS%20ECRAN%20DP200" TargetMode="External"/><Relationship Id="rId75" Type="http://schemas.openxmlformats.org/officeDocument/2006/relationships/hyperlink" Target="1%20MO%20DETAILLE%20VIDEO\B\B16\B16-4-CONVOYEUR%20TESTEUSE" TargetMode="External"/><Relationship Id="rId83" Type="http://schemas.openxmlformats.org/officeDocument/2006/relationships/hyperlink" Target="1%20MO%20DETAILLE%20VIDEO\B\B3\B03-2-ABD-H2-AJUSTEMENT%20EXTRUDEUR,%20TETE%20ET%20CANNES.mp4" TargetMode="External"/><Relationship Id="rId88" Type="http://schemas.openxmlformats.org/officeDocument/2006/relationships/hyperlink" Target="1%20MO%20DETAILLE%20VIDEO\B\B10\B10-0-PPT-%20ARRET%20PRODUCTION%20HESTA.pptx" TargetMode="External"/><Relationship Id="rId91" Type="http://schemas.openxmlformats.org/officeDocument/2006/relationships/hyperlink" Target="1%20MO%20DETAILLE%20VIDEO\B\B19\B19-2-FD-PICS%20ECRAN%20DP200" TargetMode="External"/><Relationship Id="rId96" Type="http://schemas.openxmlformats.org/officeDocument/2006/relationships/hyperlink" Target="1%20MO%20DETAILLE%20VIDEO\B\B20" TargetMode="External"/><Relationship Id="rId1" Type="http://schemas.openxmlformats.org/officeDocument/2006/relationships/hyperlink" Target="1%20MO%20DETAILLE%20VIDEO\B\B12" TargetMode="External"/><Relationship Id="rId6" Type="http://schemas.openxmlformats.org/officeDocument/2006/relationships/hyperlink" Target="1%20MO%20DETAILLE%20VIDEO\B\B15\B15-1-%20JV-H2-%20REGLAGE%20PARAISON%201.mp4" TargetMode="External"/><Relationship Id="rId15" Type="http://schemas.openxmlformats.org/officeDocument/2006/relationships/hyperlink" Target="1%20MO%20DETAILLE%20VIDEO\B\B17" TargetMode="External"/><Relationship Id="rId23" Type="http://schemas.openxmlformats.org/officeDocument/2006/relationships/hyperlink" Target="1%20MO%20DETAILLE%20VIDEO\B\B13\B13-2%20JV%20EXPLIC%20ATION%20CENTRAGE%20PARAISON.mp4" TargetMode="External"/><Relationship Id="rId28" Type="http://schemas.openxmlformats.org/officeDocument/2006/relationships/hyperlink" Target="1%20MO%20DETAILLE%20VIDEO\B\B8\B8-1-%20MIKA-H4-%20POINTS%200%20MOULE.mp4" TargetMode="External"/><Relationship Id="rId36" Type="http://schemas.openxmlformats.org/officeDocument/2006/relationships/hyperlink" Target="1%20MO%20DETAILLE%20VIDEO\B\B20" TargetMode="External"/><Relationship Id="rId49" Type="http://schemas.openxmlformats.org/officeDocument/2006/relationships/hyperlink" Target="1%20MO%20DETAILLE%20VIDEO\B\RECAP%20MO%20B\B09-0-PPT%20POINTS%20ZERO%20MANDRINS%20DE%20SOUFFLAGE.pptx" TargetMode="External"/><Relationship Id="rId57" Type="http://schemas.openxmlformats.org/officeDocument/2006/relationships/hyperlink" Target="1%20MO%20DETAILLE%20VIDEO\B\RECAP%20MO%20B\B15-0-PPT-%20REGLAGE%20EPAISSEUR%20MIN-%20MAX.pptx" TargetMode="External"/><Relationship Id="rId10" Type="http://schemas.openxmlformats.org/officeDocument/2006/relationships/hyperlink" Target="1%20MO%20DETAILLE%20VIDEO\B\B15\B15-2-%20JV%20-H4-REGLAGE%20PARAISON%202.MP4" TargetMode="External"/><Relationship Id="rId31" Type="http://schemas.openxmlformats.org/officeDocument/2006/relationships/hyperlink" Target="1%20MO%20DETAILLE%20VIDEO\B\B6" TargetMode="External"/><Relationship Id="rId44" Type="http://schemas.openxmlformats.org/officeDocument/2006/relationships/hyperlink" Target="1%20MO%20DETAILLE%20VIDEO\B\B20\B20-1-DOCS%20AU%20POSTE%20DE%20TRAVAIL\PRODUIT%20ARTICLES" TargetMode="External"/><Relationship Id="rId52" Type="http://schemas.openxmlformats.org/officeDocument/2006/relationships/hyperlink" Target="1%20MO%20DETAILLE%20VIDEO\B\B11\1-%20FAB%20VERIF%20CENTRAGE%20PARAISON%20AVT%20DEM.mp4" TargetMode="External"/><Relationship Id="rId60" Type="http://schemas.openxmlformats.org/officeDocument/2006/relationships/hyperlink" Target="1%20MO%20DETAILLE%20VIDEO\B\RECAP%20MO%20B\B16-0-PPT-%20TESTEUSE%20UDK%20351.pptx" TargetMode="External"/><Relationship Id="rId65" Type="http://schemas.openxmlformats.org/officeDocument/2006/relationships/hyperlink" Target="1%20MO%20DETAILLE%20VIDEO\B\B19" TargetMode="External"/><Relationship Id="rId73" Type="http://schemas.openxmlformats.org/officeDocument/2006/relationships/hyperlink" Target="1%20MO%20DETAILLE%20VIDEO\B\B16\VIDEO%205L" TargetMode="External"/><Relationship Id="rId78" Type="http://schemas.openxmlformats.org/officeDocument/2006/relationships/hyperlink" Target="1%20MO%20DETAILLE%20VIDEO\B\B17\B17-5%20-JV-DB122-MO%20WORD" TargetMode="External"/><Relationship Id="rId81" Type="http://schemas.openxmlformats.org/officeDocument/2006/relationships/hyperlink" Target="1%20MO%20DETAILLE%20VIDEO\B\B11\B11-1-AUR-%20FD-AUR-MG-%20PB%20CENTR%20FILIERE%20MAGIC.mp4" TargetMode="External"/><Relationship Id="rId86" Type="http://schemas.openxmlformats.org/officeDocument/2006/relationships/hyperlink" Target="1%20MO%20DETAILLE%20VIDEO\B\B16\B16-6-FAB-CONVOYEUR%205L-2.mp4" TargetMode="External"/><Relationship Id="rId94" Type="http://schemas.openxmlformats.org/officeDocument/2006/relationships/hyperlink" Target="1%20MO%20DETAILLE%20VIDEO\B\B16\B16-7-FD-TESTEUSE%20PAGES" TargetMode="External"/><Relationship Id="rId99" Type="http://schemas.openxmlformats.org/officeDocument/2006/relationships/hyperlink" Target="1%20MO%20DETAILLE%20VIDEO\B\B21\B21-2-FD-H-PINCE%20PARAISON%202.mp4" TargetMode="External"/><Relationship Id="rId101" Type="http://schemas.openxmlformats.org/officeDocument/2006/relationships/drawing" Target="../drawings/drawing6.xml"/><Relationship Id="rId4" Type="http://schemas.openxmlformats.org/officeDocument/2006/relationships/hyperlink" Target="1%20MO%20DETAILLE%20VIDEO\B\B4" TargetMode="External"/><Relationship Id="rId9" Type="http://schemas.openxmlformats.org/officeDocument/2006/relationships/hyperlink" Target="1%20MO%20DETAILLE%20VIDEO\B\B13\B13-1%20JV%20EXPLIC%20ATION%20CENTRAGE%20PARAISON.mp4" TargetMode="External"/><Relationship Id="rId13" Type="http://schemas.openxmlformats.org/officeDocument/2006/relationships/hyperlink" Target="1%20MO%20DETAILLE%20VIDEO\B\RECAP%20MO%20B\B03-0-PPT-%20CENTRAGE%20EXTRUDEUSE.pptx" TargetMode="External"/><Relationship Id="rId18" Type="http://schemas.openxmlformats.org/officeDocument/2006/relationships/hyperlink" Target="1%20MO%20DETAILLE%20VIDEO\B\B14\B14-2-%20FD-H-%20REGUL%20WDR.MP4" TargetMode="External"/><Relationship Id="rId39" Type="http://schemas.openxmlformats.org/officeDocument/2006/relationships/hyperlink" Target="1%20MO%20DETAILLE%20VIDEO\B\B15\B15-7-%20FD-H2-%20TETE%20HESTA%20POINCON%20OU%20FILIERE%20MOBILE.mp4" TargetMode="External"/><Relationship Id="rId34" Type="http://schemas.openxmlformats.org/officeDocument/2006/relationships/hyperlink" Target="1%20MO%20DETAILLE%20VIDEO\B\B9\B9-2-%20FAB-H2-%20APPUIS%20CANNES.mp4" TargetMode="External"/><Relationship Id="rId50" Type="http://schemas.openxmlformats.org/officeDocument/2006/relationships/hyperlink" Target="1%20MO%20DETAILLE%20VIDEO\B\RECAP%20MO%20B\B11-00-PPT-%20PREREGLAGE%20OUVERTURE%20POINCON%20FILIERE.pptx" TargetMode="External"/><Relationship Id="rId55" Type="http://schemas.openxmlformats.org/officeDocument/2006/relationships/hyperlink" Target="1%20MO%20DETAILLE%20VIDEO\B\B13\B13-6-NK-H-%20REGLAGE%20FILIERE%20HESTA.MP4" TargetMode="External"/><Relationship Id="rId76" Type="http://schemas.openxmlformats.org/officeDocument/2006/relationships/hyperlink" Target="1%20MO%20DETAILLE%20VIDEO\B\RECAP%20MO%20B\B18-01-PPT-%20FILMEUSE%20ROTOPLAT%20TP%20507%20ROBOPAC.pptx" TargetMode="External"/><Relationship Id="rId97" Type="http://schemas.openxmlformats.org/officeDocument/2006/relationships/hyperlink" Target="1%20MO%20DETAILLE%20VIDEO\B\B21\B21-1-FD-H-PINCE%20PARAISON.mp4" TargetMode="External"/><Relationship Id="rId7" Type="http://schemas.openxmlformats.org/officeDocument/2006/relationships/hyperlink" Target="1%20MO%20DETAILLE%20VIDEO\B\B14\B14-1-%20JV-H-%20WDR.mp4" TargetMode="External"/><Relationship Id="rId71" Type="http://schemas.openxmlformats.org/officeDocument/2006/relationships/hyperlink" Target="1%20MO%20DETAILLE%20VIDEO\B\B18\B18-1-%20MIKAI%20FILMEUSE.mp4" TargetMode="External"/><Relationship Id="rId92" Type="http://schemas.openxmlformats.org/officeDocument/2006/relationships/hyperlink" Target="1%20MO%20DETAILLE%20VIDEO\B\B19\B19-3-FD-DP200-.mp4" TargetMode="External"/><Relationship Id="rId2" Type="http://schemas.openxmlformats.org/officeDocument/2006/relationships/hyperlink" Target="1%20MO%20DETAILLE%20VIDEO\B\B12\B12-1-ABD-H4-REGLAGE%20HAUTEUR%20CELLULE.mp4" TargetMode="External"/><Relationship Id="rId29" Type="http://schemas.openxmlformats.org/officeDocument/2006/relationships/hyperlink" Target="1%20MO%20DETAILLE%20VIDEO\B\B9" TargetMode="External"/><Relationship Id="rId24" Type="http://schemas.openxmlformats.org/officeDocument/2006/relationships/hyperlink" Target="1%20MO%20DETAILLE%20VIDEO\B\B13\B13-3-P&amp;A-%20H4-%20CENTRAGE%20PARAISON.mp4" TargetMode="External"/><Relationship Id="rId40" Type="http://schemas.openxmlformats.org/officeDocument/2006/relationships/hyperlink" Target="1%20MO%20DETAILLE%20VIDEO\B\B11\B11-2-%20FAB&amp;AUR-H-%20VERIF%20CENTRAGE%20PARAISON%20AVT%20DEM.mp4" TargetMode="External"/><Relationship Id="rId45" Type="http://schemas.openxmlformats.org/officeDocument/2006/relationships/hyperlink" Target="1%20MO%20DETAILLE%20VIDEO\B\B3\B03-1-JM-H2-%20HAUTEUR%20PINCE%20PARAISON.MP4" TargetMode="External"/><Relationship Id="rId66" Type="http://schemas.openxmlformats.org/officeDocument/2006/relationships/hyperlink" Target="1%20MO%20DETAILLE%20VIDEO\B\RECAP%20MO%20B\B18-00-PPT-%20MO%20FILMEUSE%20ROTOPLAT.pptx" TargetMode="External"/><Relationship Id="rId87" Type="http://schemas.openxmlformats.org/officeDocument/2006/relationships/hyperlink" Target="1%20MO%20DETAILLE%20VIDEO\B\RECAP%20MO%20B\B05-0-%20PPT%20OUVERTURE%20TREMIE%20EXTRUDEUSE%20HESTA.pptx" TargetMode="External"/><Relationship Id="rId61" Type="http://schemas.openxmlformats.org/officeDocument/2006/relationships/hyperlink" Target="1%20MO%20DETAILLE%20VIDEO\B\B16" TargetMode="External"/><Relationship Id="rId82" Type="http://schemas.openxmlformats.org/officeDocument/2006/relationships/hyperlink" Target="1%20MO%20DETAILLE%20VIDEO\B\B13\B13-7-MIKAI-%20H2%20DEPART%20CYCLE%20ET%20CENTRAGE%20PARAISONS.mp4" TargetMode="External"/><Relationship Id="rId19" Type="http://schemas.openxmlformats.org/officeDocument/2006/relationships/hyperlink" Target="1%20MO%20DETAILLE%20VIDEO\B\B14\B14-3-%20COR-H2-%20WDR%20EPAISSEUR%20PARAISON.mp4" TargetMode="External"/><Relationship Id="rId14" Type="http://schemas.openxmlformats.org/officeDocument/2006/relationships/hyperlink" Target="1%20MO%20DETAILLE%20VIDEO\B\B15" TargetMode="External"/><Relationship Id="rId30" Type="http://schemas.openxmlformats.org/officeDocument/2006/relationships/hyperlink" Target="1%20MO%20DETAILLE%20VIDEO\B\B9\B9-1-MIK-H4%20POINTS%200%20CANNES.mp4" TargetMode="External"/><Relationship Id="rId35" Type="http://schemas.openxmlformats.org/officeDocument/2006/relationships/hyperlink" Target="1%20MO%20DETAILLE%20VIDEO\B\B10" TargetMode="External"/><Relationship Id="rId56" Type="http://schemas.openxmlformats.org/officeDocument/2006/relationships/hyperlink" Target="1%20MO%20DETAILLE%20VIDEO\B\RECAP%20MO%20B\B14-0-PPT-%20WDR.pptx" TargetMode="External"/><Relationship Id="rId77" Type="http://schemas.openxmlformats.org/officeDocument/2006/relationships/hyperlink" Target="1%20MO%20DETAILLE%20VIDEO\B\B17\1-%20DELTA%20EMPILLEUR.mp4" TargetMode="External"/><Relationship Id="rId100" Type="http://schemas.openxmlformats.org/officeDocument/2006/relationships/printerSettings" Target="../printerSettings/printerSettings3.bin"/><Relationship Id="rId8" Type="http://schemas.openxmlformats.org/officeDocument/2006/relationships/hyperlink" Target="1%20MO%20DETAILLE%20VIDEO\B\B14" TargetMode="External"/><Relationship Id="rId51" Type="http://schemas.openxmlformats.org/officeDocument/2006/relationships/hyperlink" Target="1%20MO%20DETAILLE%20VIDEO\B\RECAP%20MO%20B\B11-01-%20PDF-%20PRE%20REGLAGE%20POINCON%20-%20FILIERE.pdf" TargetMode="External"/><Relationship Id="rId72" Type="http://schemas.openxmlformats.org/officeDocument/2006/relationships/hyperlink" Target="1%20MO%20DETAILLE%20VIDEO\B\B18\B18-2-MIKAI-FILMEUSE%20%20PICS" TargetMode="External"/><Relationship Id="rId93" Type="http://schemas.openxmlformats.org/officeDocument/2006/relationships/hyperlink" Target="1%20MO%20DETAILLE%20VIDEO\B\B19\B19-4-FD-PAGE%20ENREGISTREMENT%20PARAMETRES.heic" TargetMode="External"/><Relationship Id="rId98" Type="http://schemas.openxmlformats.org/officeDocument/2006/relationships/hyperlink" Target="1%20MO%20DETAILLE%20VIDEO\B\B5\B5-1-FD-H-TREMIE%20ON%20OFF" TargetMode="External"/><Relationship Id="rId3" Type="http://schemas.openxmlformats.org/officeDocument/2006/relationships/hyperlink" Target="1%20MO%20DETAILLE%20VIDEO\B\B7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1%20MO%20DETAILLE%20VIDEO\C\C12" TargetMode="External"/><Relationship Id="rId117" Type="http://schemas.openxmlformats.org/officeDocument/2006/relationships/hyperlink" Target="1%20MO%20DETAILLE%20VIDEO\C\C18\C18-4-MIKAI-MAGUIRE.MP4" TargetMode="External"/><Relationship Id="rId21" Type="http://schemas.openxmlformats.org/officeDocument/2006/relationships/hyperlink" Target="1%20MO%20DETAILLE%20VIDEO\C\C4" TargetMode="External"/><Relationship Id="rId42" Type="http://schemas.openxmlformats.org/officeDocument/2006/relationships/hyperlink" Target="1%20MO%20DETAILLE%20VIDEO\C\C10\C10-3-PIERRE-%20H4%20%20AIR%20PROG.mp4" TargetMode="External"/><Relationship Id="rId47" Type="http://schemas.openxmlformats.org/officeDocument/2006/relationships/hyperlink" Target="1%20MO%20DETAILLE%20VIDEO\C\RECAP%20MO%20C\C24-0-%20PPT-OUV%20BROYEUR%20TRIA.pptx" TargetMode="External"/><Relationship Id="rId63" Type="http://schemas.openxmlformats.org/officeDocument/2006/relationships/hyperlink" Target="1%20MO%20DETAILLE%20VIDEO\C\RECAP%20MO%20C\C19-0-PPT%20RELEVE%20DES%20TEMPS%20D%20ARRETS.xlsx" TargetMode="External"/><Relationship Id="rId68" Type="http://schemas.openxmlformats.org/officeDocument/2006/relationships/hyperlink" Target="1%20MO%20DETAILLE%20VIDEO\C\C6\C6-5-%20FD-H2-%20Umin%20VS%20LONGUEUR%20CAROTTE.mp4" TargetMode="External"/><Relationship Id="rId84" Type="http://schemas.openxmlformats.org/officeDocument/2006/relationships/hyperlink" Target="1%20MO%20DETAILLE%20VIDEO\C\C18\C18-2-VERO-PER-PICS%20MAGUIRE" TargetMode="External"/><Relationship Id="rId89" Type="http://schemas.openxmlformats.org/officeDocument/2006/relationships/hyperlink" Target="1%20MO%20DETAILLE%20VIDEO\C\C22\C22-2-TECHNO-PICS%20DEFAUTS" TargetMode="External"/><Relationship Id="rId112" Type="http://schemas.openxmlformats.org/officeDocument/2006/relationships/hyperlink" Target="1%20MO%20DETAILLE%20VIDEO\C\C21\C21-3-MIKAI-H-BRANCHEMENT%20AIR%20DECAROTTEUR.MP4" TargetMode="External"/><Relationship Id="rId16" Type="http://schemas.openxmlformats.org/officeDocument/2006/relationships/hyperlink" Target="1%20MO%20DETAILLE%20VIDEO\C\C3\C3-1%20P&amp;A-H-%20MODIF%20ROTATION%20VITESSE%20VIS.mp4" TargetMode="External"/><Relationship Id="rId107" Type="http://schemas.openxmlformats.org/officeDocument/2006/relationships/hyperlink" Target="1%20MO%20DETAILLE%20VIDEO\C\C25\C25-0-PPT-MO%20FILMEUSE%20ROBOPACK.pptx" TargetMode="External"/><Relationship Id="rId11" Type="http://schemas.openxmlformats.org/officeDocument/2006/relationships/hyperlink" Target="1%20MO%20DETAILLE%20VIDEO\C\C27\C27%201-%20PPT%20HESTA%20MISE%20EN%20ROUTE%20DU%20LUNDI%20MATIN.xlsx" TargetMode="External"/><Relationship Id="rId32" Type="http://schemas.openxmlformats.org/officeDocument/2006/relationships/hyperlink" Target="1%20MO%20DETAILLE%20VIDEO\C\C9" TargetMode="External"/><Relationship Id="rId37" Type="http://schemas.openxmlformats.org/officeDocument/2006/relationships/hyperlink" Target="1%20MO%20DETAILLE%20VIDEO\C\C13\C13-1-FD-H-%20PAGE%20CONVOYEUR%20ET%20ROBOT" TargetMode="External"/><Relationship Id="rId53" Type="http://schemas.openxmlformats.org/officeDocument/2006/relationships/hyperlink" Target="1%20MO%20DETAILLE%20VIDEO\C\C6\C6-2-JV-H4-%20REGLET%20CELLULE%20HESTA.mp4" TargetMode="External"/><Relationship Id="rId58" Type="http://schemas.openxmlformats.org/officeDocument/2006/relationships/hyperlink" Target="1%20MO%20DETAILLE%20VIDEO\C\RECAP%20MO%20C\C13-0-%20PPT%20MISE%20EN%20MARCHE%20CONVOYEURS%20ET%20BROYEUR.pptx" TargetMode="External"/><Relationship Id="rId74" Type="http://schemas.openxmlformats.org/officeDocument/2006/relationships/hyperlink" Target="1%20MO%20DETAILLE%20VIDEO\C\C15\POIDS%20PIECES\C15-1-FD-TECHNO-CONSIGNES%20COLORATION" TargetMode="External"/><Relationship Id="rId79" Type="http://schemas.openxmlformats.org/officeDocument/2006/relationships/hyperlink" Target="1%20MO%20DETAILLE%20VIDEO\C\C16\C16-0%20PPT%20NETTOYAGE%20PONDERAL%20CINCINATI.xlsx" TargetMode="External"/><Relationship Id="rId102" Type="http://schemas.openxmlformats.org/officeDocument/2006/relationships/hyperlink" Target="1%20MO%20DETAILLE%20VIDEO\C\C24\C24-2-PERIF-PHOTO%20BROYEUR" TargetMode="External"/><Relationship Id="rId123" Type="http://schemas.openxmlformats.org/officeDocument/2006/relationships/drawing" Target="../drawings/drawing7.xml"/><Relationship Id="rId5" Type="http://schemas.openxmlformats.org/officeDocument/2006/relationships/hyperlink" Target="1%20MO%20DETAILLE%20VIDEO\C\C27" TargetMode="External"/><Relationship Id="rId90" Type="http://schemas.openxmlformats.org/officeDocument/2006/relationships/hyperlink" Target="1%20MO%20DETAILLE%20VIDEO\C\C22" TargetMode="External"/><Relationship Id="rId95" Type="http://schemas.openxmlformats.org/officeDocument/2006/relationships/hyperlink" Target="1%20MO%20DETAILLE%20VIDEO\C\RECAP%20MO%20C\C27-01-%20PPT%20HESTA%20MISE%20EN%20ROUTE%20DU%20LUNDI%20MATIN.xlsx" TargetMode="External"/><Relationship Id="rId22" Type="http://schemas.openxmlformats.org/officeDocument/2006/relationships/hyperlink" Target="1%20MO%20DETAILLE%20VIDEO\C\C4\C4-1-%20MIKA-%20H2-%20DESACTIVATION%20CELLULE.mp4" TargetMode="External"/><Relationship Id="rId27" Type="http://schemas.openxmlformats.org/officeDocument/2006/relationships/hyperlink" Target="1%20MO%20DETAILLE%20VIDEO\C\C5" TargetMode="External"/><Relationship Id="rId43" Type="http://schemas.openxmlformats.org/officeDocument/2006/relationships/hyperlink" Target="1%20MO%20DETAILLE%20VIDEO\C\C10\C10-4-COR-H-AIR&#168;PROG.mp4" TargetMode="External"/><Relationship Id="rId48" Type="http://schemas.openxmlformats.org/officeDocument/2006/relationships/hyperlink" Target="1%20MO%20DETAILLE%20VIDEO\C\C24\C24-1--PERIF-OUVERTURE%20BROYEUR.mp4" TargetMode="External"/><Relationship Id="rId64" Type="http://schemas.openxmlformats.org/officeDocument/2006/relationships/hyperlink" Target="1%20MO%20DETAILLE%20VIDEO\C\RECAP%20MO%20C\C20-0-%20PPT%20CYCLADE.ppt" TargetMode="External"/><Relationship Id="rId69" Type="http://schemas.openxmlformats.org/officeDocument/2006/relationships/hyperlink" Target="1%20MO%20DETAILLE%20VIDEO\C\C6\C6-6-FD-H-PAGE%20AIR%20ET%20CELLULE" TargetMode="External"/><Relationship Id="rId113" Type="http://schemas.openxmlformats.org/officeDocument/2006/relationships/hyperlink" Target="1%20MO%20DETAILLE%20VIDEO\C\C10\C10-4-COR-H-AIR&#168;PROG.mp4" TargetMode="External"/><Relationship Id="rId118" Type="http://schemas.openxmlformats.org/officeDocument/2006/relationships/hyperlink" Target="1%20MO%20DETAILLE%20VIDEO\C\C14\C14-1-QUALITE-FICHES%20AU%20POSTE%20DE%20TRAVAIL" TargetMode="External"/><Relationship Id="rId80" Type="http://schemas.openxmlformats.org/officeDocument/2006/relationships/hyperlink" Target="1%20MO%20DETAILLE%20VIDEO\C\C16\C16-01-%20PPT%20NETTOYAGE%20PONDERAL%20CINCINATI.xlsx" TargetMode="External"/><Relationship Id="rId85" Type="http://schemas.openxmlformats.org/officeDocument/2006/relationships/hyperlink" Target="1%20MO%20DETAILLE%20VIDEO\C\C18\C18-3-%20VERO-PER-MANUEL%20MAGUIRE" TargetMode="External"/><Relationship Id="rId12" Type="http://schemas.openxmlformats.org/officeDocument/2006/relationships/hyperlink" Target="1%20MO%20DETAILLE%20VIDEO\C\C30\C30%20-1%20PPT%20JOMAR%20PROCEDURE%20D%20ARRET.xlsx" TargetMode="External"/><Relationship Id="rId17" Type="http://schemas.openxmlformats.org/officeDocument/2006/relationships/hyperlink" Target="1%20MO%20DETAILLE%20VIDEO\C\C3" TargetMode="External"/><Relationship Id="rId33" Type="http://schemas.openxmlformats.org/officeDocument/2006/relationships/hyperlink" Target="1%20MO%20DETAILLE%20VIDEO\C\C9\C9-1-FD-H-%20CENTRAGE%20MECANIQUE%20EXTRUDEUSE%20ET%20TETE.mp4" TargetMode="External"/><Relationship Id="rId38" Type="http://schemas.openxmlformats.org/officeDocument/2006/relationships/hyperlink" Target="1%20MO%20DETAILLE%20VIDEO\C\C13" TargetMode="External"/><Relationship Id="rId59" Type="http://schemas.openxmlformats.org/officeDocument/2006/relationships/hyperlink" Target="1%20MO%20DETAILLE%20VIDEO\C\C6\C6-4-FD-MG12--%20SYNCHRO%20CELLULE%20ET%20DEPLACEMENT%20TRANSVERSAL%20MOULE.mp4" TargetMode="External"/><Relationship Id="rId103" Type="http://schemas.openxmlformats.org/officeDocument/2006/relationships/hyperlink" Target="1%20MO%20DETAILLE%20VIDEO\C\C26" TargetMode="External"/><Relationship Id="rId108" Type="http://schemas.openxmlformats.org/officeDocument/2006/relationships/hyperlink" Target="1%20MO%20DETAILLE%20VIDEO\C\C22\C22-2-LESHAN%20DEBBUGING.pdf" TargetMode="External"/><Relationship Id="rId54" Type="http://schemas.openxmlformats.org/officeDocument/2006/relationships/hyperlink" Target="1%20MO%20DETAILLE%20VIDEO\C\C6\C6-3-FD-H2-%20REGULATION%20CELLULE%20LONG%20CAROTTE.mp4" TargetMode="External"/><Relationship Id="rId70" Type="http://schemas.openxmlformats.org/officeDocument/2006/relationships/hyperlink" Target="1%20MO%20DETAILLE%20VIDEO\C\C7" TargetMode="External"/><Relationship Id="rId75" Type="http://schemas.openxmlformats.org/officeDocument/2006/relationships/hyperlink" Target="1%20MO%20DETAILLE%20VIDEO\C\C7\C7-3-MIKA-H-GRAFCET%20CYCLE%202%20STATIONS" TargetMode="External"/><Relationship Id="rId91" Type="http://schemas.openxmlformats.org/officeDocument/2006/relationships/hyperlink" Target="1%20MO%20DETAILLE%20VIDEO\C\RECAP%20MO%20C\C21-0-%20PPT%20MISE%20EN%20MARCHE%20DU%20DECAROTTEUR.pptx" TargetMode="External"/><Relationship Id="rId96" Type="http://schemas.openxmlformats.org/officeDocument/2006/relationships/hyperlink" Target="1%20MO%20DETAILLE%20VIDEO\C\RECAP%20MO%20C\C07-0-PPT%20GANT%20EXTRUDEUSE.pptx" TargetMode="External"/><Relationship Id="rId1" Type="http://schemas.openxmlformats.org/officeDocument/2006/relationships/hyperlink" Target="1%20MO%20DETAILLE%20VIDEO\C\C28\C28-0-PPT%20AIR%20PROGRAMME%20AIR%20CONTINU.pptx" TargetMode="External"/><Relationship Id="rId6" Type="http://schemas.openxmlformats.org/officeDocument/2006/relationships/hyperlink" Target="1%20MO%20DETAILLE%20VIDEO\C\C27\C27-3-%20COURS%20JV%20ET%20FAB%20POUR%20PIERRE" TargetMode="External"/><Relationship Id="rId23" Type="http://schemas.openxmlformats.org/officeDocument/2006/relationships/hyperlink" Target="1%20MO%20DETAILLE%20VIDEO\C\C8\C8-1-MIKA-H-%20%20APPUI%20CANNES%20DECOUPE%20COL.mp4" TargetMode="External"/><Relationship Id="rId28" Type="http://schemas.openxmlformats.org/officeDocument/2006/relationships/hyperlink" Target="1%20MO%20DETAILLE%20VIDEO\C\C5\C5-1-FD-H--DECOUPE%20ET%20TRANSFERT%20A%20L%20ARRET.mp4" TargetMode="External"/><Relationship Id="rId49" Type="http://schemas.openxmlformats.org/officeDocument/2006/relationships/hyperlink" Target="1%20MO%20DETAILLE%20VIDEO\C\RECAP%20MO%20C\C03-0-PPT-%20MODIFIER%20LA%20VITESSE%20DE%20ROTATION%20DE%20LA%20VIS%20D%20EXTRUDEUSE.pptx" TargetMode="External"/><Relationship Id="rId114" Type="http://schemas.openxmlformats.org/officeDocument/2006/relationships/hyperlink" Target="1%20MO%20DETAILLE%20VIDEO\C\C10\C10-5-MIKAI-H-PICS%20AIR%20SOUFFLAGE" TargetMode="External"/><Relationship Id="rId119" Type="http://schemas.openxmlformats.org/officeDocument/2006/relationships/hyperlink" Target="1%20MO%20DETAILLE%20VIDEO\C\C28\C28-1-FD-H-PREHENSEUR.mp4" TargetMode="External"/><Relationship Id="rId44" Type="http://schemas.openxmlformats.org/officeDocument/2006/relationships/hyperlink" Target="1%20MO%20DETAILLE%20VIDEO\C\C18" TargetMode="External"/><Relationship Id="rId60" Type="http://schemas.openxmlformats.org/officeDocument/2006/relationships/hyperlink" Target="1%20MO%20DETAILLE%20VIDEO\C\C17" TargetMode="External"/><Relationship Id="rId65" Type="http://schemas.openxmlformats.org/officeDocument/2006/relationships/hyperlink" Target="1%20MO%20DETAILLE%20VIDEO\C\RECAP%20MO%20C\C23-0-PPT-QUALITE-EXEMPLE%20INJ%20TOP%20DEM.xlsx" TargetMode="External"/><Relationship Id="rId81" Type="http://schemas.openxmlformats.org/officeDocument/2006/relationships/hyperlink" Target="1%20MO%20DETAILLE%20VIDEO\C\C16\C16-2-%20FD-%25%20COL-MAGUIRE.MP4" TargetMode="External"/><Relationship Id="rId86" Type="http://schemas.openxmlformats.org/officeDocument/2006/relationships/hyperlink" Target="1%20MO%20DETAILLE%20VIDEO\C\RECAP%20MO%20C\C16-00-PTT%20NETTOYAGE%20DOSEUR%20PONDERAL%20CINCINATTI.pptx" TargetMode="External"/><Relationship Id="rId4" Type="http://schemas.openxmlformats.org/officeDocument/2006/relationships/hyperlink" Target="1%20MO%20DETAILLE%20VIDEO\C\C28" TargetMode="External"/><Relationship Id="rId9" Type="http://schemas.openxmlformats.org/officeDocument/2006/relationships/hyperlink" Target="1%20MO%20DETAILLE%20VIDEO\C\C30\C30-0%20PPT%20MODE%20OPERATOIRE%20JOMAR%2001%202025%2007.pptx" TargetMode="External"/><Relationship Id="rId13" Type="http://schemas.openxmlformats.org/officeDocument/2006/relationships/hyperlink" Target="1%20MO%20DETAILLE%20VIDEO\C\C29\C29-1%20PPT%20MAGIC%20MT12%20MISE%20EN%20MARCHE%20DU%20LUNDI%20MATIN.xlsx" TargetMode="External"/><Relationship Id="rId18" Type="http://schemas.openxmlformats.org/officeDocument/2006/relationships/hyperlink" Target="1%20MO%20DETAILLE%20VIDEO\C\C21\C21-1-JV-TECHNO-%20CYCLE%20IO%20ROBOT.mp4" TargetMode="External"/><Relationship Id="rId39" Type="http://schemas.openxmlformats.org/officeDocument/2006/relationships/hyperlink" Target="1%20MO%20DETAILLE%20VIDEO\C\C10" TargetMode="External"/><Relationship Id="rId109" Type="http://schemas.openxmlformats.org/officeDocument/2006/relationships/hyperlink" Target="1%20MO%20DETAILLE%20VIDEO\C\C25\C25-1-FILMEUSE-PAT-MANIP%20FIMEUSE.mp4" TargetMode="External"/><Relationship Id="rId34" Type="http://schemas.openxmlformats.org/officeDocument/2006/relationships/hyperlink" Target="1%20MO%20DETAILLE%20VIDEO\C\C16" TargetMode="External"/><Relationship Id="rId50" Type="http://schemas.openxmlformats.org/officeDocument/2006/relationships/hyperlink" Target="1%20MO%20DETAILLE%20VIDEO\C\RECAP%20MO%20C\C04-0-PP-%20DESACTIVER%20LA%20CELLULE.pptx" TargetMode="External"/><Relationship Id="rId55" Type="http://schemas.openxmlformats.org/officeDocument/2006/relationships/hyperlink" Target="1%20MO%20DETAILLE%20VIDEO\C\RECAP%20MO%20C\C08-0-PPT%20AJUSTEMENT%20FINAL%20APPUI%20CANNES.pptx" TargetMode="External"/><Relationship Id="rId76" Type="http://schemas.openxmlformats.org/officeDocument/2006/relationships/hyperlink" Target="1%20MO%20DETAILLE%20VIDEO\C\C20\C20-1-JV-SISE%20CYCLADE" TargetMode="External"/><Relationship Id="rId97" Type="http://schemas.openxmlformats.org/officeDocument/2006/relationships/hyperlink" Target="1%20MO%20DETAILLE%20VIDEO\C\C10\C10-2-JV-TECHNO-%20AIR%20SOUFF-%20PROG.mp4" TargetMode="External"/><Relationship Id="rId104" Type="http://schemas.openxmlformats.org/officeDocument/2006/relationships/hyperlink" Target="1%20MO%20DETAILLE%20VIDEO\C\C19" TargetMode="External"/><Relationship Id="rId120" Type="http://schemas.openxmlformats.org/officeDocument/2006/relationships/hyperlink" Target="1%20MO%20DETAILLE%20VIDEO\C\C27" TargetMode="External"/><Relationship Id="rId7" Type="http://schemas.openxmlformats.org/officeDocument/2006/relationships/hyperlink" Target="1%20MO%20DETAILLE%20VIDEO\C\C29" TargetMode="External"/><Relationship Id="rId71" Type="http://schemas.openxmlformats.org/officeDocument/2006/relationships/hyperlink" Target="1%20MO%20DETAILLE%20VIDEO\C\C7\C7-1-MIKA-H-%20%20ANALYSE%20TEMPS%20DE%20CYCLE.mp4" TargetMode="External"/><Relationship Id="rId92" Type="http://schemas.openxmlformats.org/officeDocument/2006/relationships/hyperlink" Target="1%20MO%20DETAILLE%20VIDEO\C\C27" TargetMode="External"/><Relationship Id="rId2" Type="http://schemas.openxmlformats.org/officeDocument/2006/relationships/hyperlink" Target="1%20MO%20DETAILLE%20VIDEO\C\C27\C27-2-JV-H-%20BEST%20PRACTICES%20DEMARRAGE.mp4" TargetMode="External"/><Relationship Id="rId29" Type="http://schemas.openxmlformats.org/officeDocument/2006/relationships/hyperlink" Target="1%20MO%20DETAILLE%20VIDEO\C\C3\C3-2-FD-MODIF%20VITESSE%20VIS%20ET%20DESAC%20CELLULE.mp4" TargetMode="External"/><Relationship Id="rId24" Type="http://schemas.openxmlformats.org/officeDocument/2006/relationships/hyperlink" Target="1%20MO%20DETAILLE%20VIDEO\C\C8" TargetMode="External"/><Relationship Id="rId40" Type="http://schemas.openxmlformats.org/officeDocument/2006/relationships/hyperlink" Target="1%20MO%20DETAILLE%20VIDEO\C\RECAP%20MO%20C\C10-0-%20PTT%20AIR%20PROGRAMME%20AIR%20CONTINU.pptx" TargetMode="External"/><Relationship Id="rId45" Type="http://schemas.openxmlformats.org/officeDocument/2006/relationships/hyperlink" Target="1%20MO%20DETAILLE%20VIDEO\C\C23\C23-1-QUALITE-DOCUMENTS%20VALID%20Q" TargetMode="External"/><Relationship Id="rId66" Type="http://schemas.openxmlformats.org/officeDocument/2006/relationships/hyperlink" Target="1%20MO%20DETAILLE%20VIDEO\C\C22\C22-0-%20PPT%20DEFAUT%20DE%20SOUFFLAGE.xlsx" TargetMode="External"/><Relationship Id="rId87" Type="http://schemas.openxmlformats.org/officeDocument/2006/relationships/hyperlink" Target="1%20MO%20DETAILLE%20VIDEO\C\RECAP%20MO%20C\C18-0-PTT-%20MO%20DOSEUR%20PONDERAL%20MAGUIRE.pptx" TargetMode="External"/><Relationship Id="rId110" Type="http://schemas.openxmlformats.org/officeDocument/2006/relationships/hyperlink" Target="1%20MO%20DETAILLE%20VIDEO\C\C20\C20-2-JV-SISE%20CYCLAGE%20MO%20CAPS" TargetMode="External"/><Relationship Id="rId115" Type="http://schemas.openxmlformats.org/officeDocument/2006/relationships/hyperlink" Target="1%20MO%20DETAILLE%20VIDEO\C\C10\C10-6-MIKAI-H-VISU%20AIR%20SOUFFLAGE.mp4" TargetMode="External"/><Relationship Id="rId61" Type="http://schemas.openxmlformats.org/officeDocument/2006/relationships/hyperlink" Target="1%20MO%20DETAILLE%20VIDEO\C\C15\POIDS%20PIECES" TargetMode="External"/><Relationship Id="rId82" Type="http://schemas.openxmlformats.org/officeDocument/2006/relationships/hyperlink" Target="1%20MO%20DETAILLE%20VIDEO\C\C16\C16-3-FD-TECHNO-PAGES%20DOSEUR%20CINCINATI" TargetMode="External"/><Relationship Id="rId19" Type="http://schemas.openxmlformats.org/officeDocument/2006/relationships/hyperlink" Target="1%20MO%20DETAILLE%20VIDEO\C\C26\C26-1-FD-MG12-CGT%20COL.mp4" TargetMode="External"/><Relationship Id="rId14" Type="http://schemas.openxmlformats.org/officeDocument/2006/relationships/hyperlink" Target="1%20MO%20DETAILLE%20VIDEO\C\C27\C27-1-JV-H-%20BEST%20PRACTICES%20DEMARRAGE.mp4" TargetMode="External"/><Relationship Id="rId30" Type="http://schemas.openxmlformats.org/officeDocument/2006/relationships/hyperlink" Target="1%20MO%20DETAILLE%20VIDEO\C\C6\C6-1-%20ABD-H4-%20AJUS%20CELLULE.MP4" TargetMode="External"/><Relationship Id="rId35" Type="http://schemas.openxmlformats.org/officeDocument/2006/relationships/hyperlink" Target="1%20MO%20DETAILLE%20VIDEO\C\C22\C22-1-TECHNO-%20DEFAUTS%205L.MP4" TargetMode="External"/><Relationship Id="rId56" Type="http://schemas.openxmlformats.org/officeDocument/2006/relationships/hyperlink" Target="1%20MO%20DETAILLE%20VIDEO\C\RECAP%20MO%20C\C11-0-%20PTT%20REDUCTION%20AUGMENTATION%20POIDS%20PIECES.pptx" TargetMode="External"/><Relationship Id="rId77" Type="http://schemas.openxmlformats.org/officeDocument/2006/relationships/hyperlink" Target="1%20MO%20DETAILLE%20VIDEO\C\RECAP%20MO%20C\C16-01-%20PPT%20NETTOYAGE%20PONDERAL%20CINCINATI.xlsx" TargetMode="External"/><Relationship Id="rId100" Type="http://schemas.openxmlformats.org/officeDocument/2006/relationships/hyperlink" Target="1%20MO%20DETAILLE%20VIDEO\C\C11\C11-3-MIKA-H3-CORRECTION%20POIDS.mp4" TargetMode="External"/><Relationship Id="rId105" Type="http://schemas.openxmlformats.org/officeDocument/2006/relationships/hyperlink" Target="1%20MO%20DETAILLE%20VIDEO\C\C21" TargetMode="External"/><Relationship Id="rId8" Type="http://schemas.openxmlformats.org/officeDocument/2006/relationships/hyperlink" Target="1%20MO%20DETAILLE%20VIDEO\C\C29\MODE%20OPERATOIR%20MAGIC%20MT12%20a.pptx" TargetMode="External"/><Relationship Id="rId51" Type="http://schemas.openxmlformats.org/officeDocument/2006/relationships/hyperlink" Target="1%20MO%20DETAILLE%20VIDEO\C\RECAP%20MO%20C\C05-0-PPT%20ACTIVATION%20DESACTIVATION%20DECOUPE%20ET%20TRANSFERT.pptx" TargetMode="External"/><Relationship Id="rId72" Type="http://schemas.openxmlformats.org/officeDocument/2006/relationships/hyperlink" Target="1%20MO%20DETAILLE%20VIDEO\C\C7\C7-2-MIKA-H-%20CYCLE%20MACHINE.mp4" TargetMode="External"/><Relationship Id="rId93" Type="http://schemas.openxmlformats.org/officeDocument/2006/relationships/hyperlink" Target="1%20MO%20DETAILLE%20VIDEO\C\C27\C27-2-%20COURS%20JV%20ET%20FAB%20POUR%20PIERRE" TargetMode="External"/><Relationship Id="rId98" Type="http://schemas.openxmlformats.org/officeDocument/2006/relationships/hyperlink" Target="1%20MO%20DETAILLE%20VIDEO\C\C11\C11-1-COR-H2-%20POIDS%20PIECES.mp4" TargetMode="External"/><Relationship Id="rId121" Type="http://schemas.openxmlformats.org/officeDocument/2006/relationships/hyperlink" Target="1%20MO%20DETAILLE%20VIDEO\C\C3\C3-3-FD-H5-MODIF%20VITESSE%20DE%20ROTATION%20VIS.mp4" TargetMode="External"/><Relationship Id="rId3" Type="http://schemas.openxmlformats.org/officeDocument/2006/relationships/hyperlink" Target="1%20MO%20DETAILLE%20VIDEO\C\C27\C27-0%20PTT%20BEST%20PRACTICE%20HESTA.pptx" TargetMode="External"/><Relationship Id="rId25" Type="http://schemas.openxmlformats.org/officeDocument/2006/relationships/hyperlink" Target="1%20MO%20DETAILLE%20VIDEO\C\C12\C12-1-FD-DEMARRAGE%20PROD%20SUR%202%20STATIONS.mp4" TargetMode="External"/><Relationship Id="rId46" Type="http://schemas.openxmlformats.org/officeDocument/2006/relationships/hyperlink" Target="1%20MO%20DETAILLE%20VIDEO\C\C20" TargetMode="External"/><Relationship Id="rId67" Type="http://schemas.openxmlformats.org/officeDocument/2006/relationships/hyperlink" Target="1%20MO%20DETAILLE%20VIDEO\C\C6\20260113_144029.heic" TargetMode="External"/><Relationship Id="rId116" Type="http://schemas.openxmlformats.org/officeDocument/2006/relationships/hyperlink" Target="1%20MO%20DETAILLE%20VIDEO\C\C21\C21-4-FD-PICS%20BRANCHEMENT%20DECAROTTEUR" TargetMode="External"/><Relationship Id="rId20" Type="http://schemas.openxmlformats.org/officeDocument/2006/relationships/hyperlink" Target="1%20MO%20DETAILLE%20VIDEO\C\C11" TargetMode="External"/><Relationship Id="rId41" Type="http://schemas.openxmlformats.org/officeDocument/2006/relationships/hyperlink" Target="1%20MO%20DETAILLE%20VIDEO\C\C10\C10-1-%20JV-H-%20AIR%20PROGRAMME.mp4" TargetMode="External"/><Relationship Id="rId62" Type="http://schemas.openxmlformats.org/officeDocument/2006/relationships/hyperlink" Target="1%20MO%20DETAILLE%20VIDEO\C\RECAP%20MO%20C\C14-0-PPT%20GESTION%20D%20UN%20OF.xlsx" TargetMode="External"/><Relationship Id="rId83" Type="http://schemas.openxmlformats.org/officeDocument/2006/relationships/hyperlink" Target="1%20MO%20DETAILLE%20VIDEO\C\C18\C18-1-%20VERO-PER-%20MAGUIRE.mp4" TargetMode="External"/><Relationship Id="rId88" Type="http://schemas.openxmlformats.org/officeDocument/2006/relationships/hyperlink" Target="1%20MO%20DETAILLE%20VIDEO\C\C23" TargetMode="External"/><Relationship Id="rId111" Type="http://schemas.openxmlformats.org/officeDocument/2006/relationships/hyperlink" Target="1%20MO%20DETAILLE%20VIDEO\C\C21\C21-2-MIKAI-H-AIR%20DECAROTTEUR.mp4" TargetMode="External"/><Relationship Id="rId15" Type="http://schemas.openxmlformats.org/officeDocument/2006/relationships/hyperlink" Target="1%20MO%20DETAILLE%20VIDEO\C\RECAP%20MO%20C\C26-0-%20PPT%20MAGIC%20MOULES%20ET%20ACCESSOIRES.pptx" TargetMode="External"/><Relationship Id="rId36" Type="http://schemas.openxmlformats.org/officeDocument/2006/relationships/hyperlink" Target="1%20MO%20DETAILLE%20VIDEO\C\C14" TargetMode="External"/><Relationship Id="rId57" Type="http://schemas.openxmlformats.org/officeDocument/2006/relationships/hyperlink" Target="1%20MO%20DETAILLE%20VIDEO\C\RECAP%20MO%20C\C27-00-PTT%20BEST%20PRACTICE%20HESTA.pptx" TargetMode="External"/><Relationship Id="rId106" Type="http://schemas.openxmlformats.org/officeDocument/2006/relationships/hyperlink" Target="1%20MO%20DETAILLE%20VIDEO\C\C25" TargetMode="External"/><Relationship Id="rId10" Type="http://schemas.openxmlformats.org/officeDocument/2006/relationships/hyperlink" Target="1%20MO%20DETAILLE%20VIDEO\C\C30" TargetMode="External"/><Relationship Id="rId31" Type="http://schemas.openxmlformats.org/officeDocument/2006/relationships/hyperlink" Target="1%20MO%20DETAILLE%20VIDEO\C\C6" TargetMode="External"/><Relationship Id="rId52" Type="http://schemas.openxmlformats.org/officeDocument/2006/relationships/hyperlink" Target="1%20MO%20DETAILLE%20VIDEO\C\RECAP%20MO%20C\C06-0-%20PPT%20AJUSTER%20LA%20HAUTEUR%20DE%20LA%20CAROTTE.pptx" TargetMode="External"/><Relationship Id="rId73" Type="http://schemas.openxmlformats.org/officeDocument/2006/relationships/hyperlink" Target="1%20MO%20DETAILLE%20VIDEO\C\RECAP%20MO%20C\C15-0-PTT%20CALCUL%20%25%20COLORATION%20ET%20BROYE.pptx" TargetMode="External"/><Relationship Id="rId78" Type="http://schemas.openxmlformats.org/officeDocument/2006/relationships/hyperlink" Target="1%20MO%20DETAILLE%20VIDEO\C\RECAP%20MO%20C\C17-0-PPT%20RECETTE%20PONDERAL%20CINCINNATI.xlsx" TargetMode="External"/><Relationship Id="rId94" Type="http://schemas.openxmlformats.org/officeDocument/2006/relationships/hyperlink" Target="1%20MO%20DETAILLE%20VIDEO\C\C26\C26-2-FD-TECHNO-PICS%20MOULE%20ET%20ACCESSOIRES" TargetMode="External"/><Relationship Id="rId99" Type="http://schemas.openxmlformats.org/officeDocument/2006/relationships/hyperlink" Target="1%20MO%20DETAILLE%20VIDEO\C\C11\C11-2-FD-H2-AJUST%20POIDS%20PIECES.mp4" TargetMode="External"/><Relationship Id="rId101" Type="http://schemas.openxmlformats.org/officeDocument/2006/relationships/hyperlink" Target="1%20MO%20DETAILLE%20VIDEO\C\C24" TargetMode="External"/><Relationship Id="rId122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1%20MO%20DETAILLE%20VIDEO\D\D15\D15-4-MIKA-H2-%20MISE%20EN%20CHAUFFE.mp4" TargetMode="External"/><Relationship Id="rId21" Type="http://schemas.openxmlformats.org/officeDocument/2006/relationships/hyperlink" Target="1%20MO%20DETAILLE%20VIDEO\D\D14\D14-1-FD-%20H-%20SUPPRESSION%20DES%20ALARMES.mp4" TargetMode="External"/><Relationship Id="rId42" Type="http://schemas.openxmlformats.org/officeDocument/2006/relationships/hyperlink" Target="1%20MO%20DETAILLE%20VIDEO\D\D18\D18-1-FD-H-REINIT%20PORTE.MP4" TargetMode="External"/><Relationship Id="rId47" Type="http://schemas.openxmlformats.org/officeDocument/2006/relationships/hyperlink" Target="1%20MO%20DETAILLE%20VIDEO\D\D4\D4-1-AUR-H-REGLAGE%20BUTEES%20APPUI%20CANNES.mp4" TargetMode="External"/><Relationship Id="rId63" Type="http://schemas.openxmlformats.org/officeDocument/2006/relationships/hyperlink" Target="1%20MO%20DETAILLE%20VIDEO\D\D12\D12-1-FD-%20H5%20TESTEUSE%20HS.MP4" TargetMode="External"/><Relationship Id="rId68" Type="http://schemas.openxmlformats.org/officeDocument/2006/relationships/hyperlink" Target="1%20MO%20DETAILLE%20VIDEO\D\D16\D16-2-FV-H5-DEMONTAGE%20TETE%20CGT%20ENTRAXE.mp4" TargetMode="External"/><Relationship Id="rId16" Type="http://schemas.openxmlformats.org/officeDocument/2006/relationships/hyperlink" Target="1%20MO%20DETAILLE%20VIDEO\D\D10" TargetMode="External"/><Relationship Id="rId11" Type="http://schemas.openxmlformats.org/officeDocument/2006/relationships/hyperlink" Target="1%20MO%20DETAILLE%20VIDEO\D\D5" TargetMode="External"/><Relationship Id="rId32" Type="http://schemas.openxmlformats.org/officeDocument/2006/relationships/hyperlink" Target="1%20MO%20DETAILLE%20VIDEO\D\D15\D15-10-FD&amp;MIKA%20&amp;%20P-H2-REGLAGE%20MECANIQUE%20APPUI%20CANNES.MP4" TargetMode="External"/><Relationship Id="rId37" Type="http://schemas.openxmlformats.org/officeDocument/2006/relationships/hyperlink" Target="1%20MO%20DETAILLE%20VIDEO\D\D17\D17-1-MIKA-%20H4-%20EXPLICATION%20MACHINE.mp4" TargetMode="External"/><Relationship Id="rId53" Type="http://schemas.openxmlformats.org/officeDocument/2006/relationships/hyperlink" Target="1%20MO%20DETAILLE%20VIDEO\D\D11\D11-2-%20P&amp;A-%20H4-%20LANCEMENT%20EN%20CYCLE.mp4" TargetMode="External"/><Relationship Id="rId58" Type="http://schemas.openxmlformats.org/officeDocument/2006/relationships/hyperlink" Target="1%20MO%20DETAILLE%20VIDEO\D\D8\REGLAGE%20CRUCHOT%20H4" TargetMode="External"/><Relationship Id="rId74" Type="http://schemas.openxmlformats.org/officeDocument/2006/relationships/hyperlink" Target="1%20MO%20DETAILLE%20VIDEO\D\D20" TargetMode="External"/><Relationship Id="rId79" Type="http://schemas.openxmlformats.org/officeDocument/2006/relationships/hyperlink" Target="1%20MO%20DETAILLE%20VIDEO\D\D16\D16-5-JV-H5-DEMONTAGE%20TETE.mp4" TargetMode="External"/><Relationship Id="rId5" Type="http://schemas.openxmlformats.org/officeDocument/2006/relationships/hyperlink" Target="1%20MO%20DETAILLE%20VIDEO\C\C30\C30-0%20PPT%20MODE%20OPERATOIRE%20JOMAR%2001%202025%2007.pptx" TargetMode="External"/><Relationship Id="rId61" Type="http://schemas.openxmlformats.org/officeDocument/2006/relationships/hyperlink" Target="1%20MO%20DETAILLE%20VIDEO\D\D10\D10-00-PPT%20MANUEL%20DE%20FORMATION.pptx" TargetMode="External"/><Relationship Id="rId19" Type="http://schemas.openxmlformats.org/officeDocument/2006/relationships/hyperlink" Target="1%20MO%20DETAILLE%20VIDEO\D\D13" TargetMode="External"/><Relationship Id="rId14" Type="http://schemas.openxmlformats.org/officeDocument/2006/relationships/hyperlink" Target="1%20MO%20DETAILLE%20VIDEO\D\D8" TargetMode="External"/><Relationship Id="rId22" Type="http://schemas.openxmlformats.org/officeDocument/2006/relationships/hyperlink" Target="1%20MO%20DETAILLE%20VIDEO\D\D15" TargetMode="External"/><Relationship Id="rId27" Type="http://schemas.openxmlformats.org/officeDocument/2006/relationships/hyperlink" Target="1%20MO%20DETAILLE%20VIDEO\D\D15\D15-5-MIKA-H2-%20CHAUFFE%20ET%20MOUILLAGE.mp4" TargetMode="External"/><Relationship Id="rId30" Type="http://schemas.openxmlformats.org/officeDocument/2006/relationships/hyperlink" Target="1%20MO%20DETAILLE%20VIDEO\D\D15\D15-8-FD-MIKA-PIERRE-H2-%20POINTS%20ZERO%20FAUTE%20ET%20RESET.mp4" TargetMode="External"/><Relationship Id="rId35" Type="http://schemas.openxmlformats.org/officeDocument/2006/relationships/hyperlink" Target="1%20MO%20DETAILLE%20VIDEO\D\D16" TargetMode="External"/><Relationship Id="rId43" Type="http://schemas.openxmlformats.org/officeDocument/2006/relationships/hyperlink" Target="1%20MO%20DETAILLE%20VIDEO\D\D18\D18-1-FD-H-REINIT%20PORTE.MP4" TargetMode="External"/><Relationship Id="rId48" Type="http://schemas.openxmlformats.org/officeDocument/2006/relationships/hyperlink" Target="1%20MO%20DETAILLE%20VIDEO\D\D4\D4-2-AUR-H-%20REGLAGE%20BUTEES%20DE%20CANNES.mp4" TargetMode="External"/><Relationship Id="rId56" Type="http://schemas.openxmlformats.org/officeDocument/2006/relationships/hyperlink" Target="1%20MO%20DETAILLE%20VIDEO\D\D11\D11-5-ABD-H4-MISE%20AU%20POINT.MP4" TargetMode="External"/><Relationship Id="rId64" Type="http://schemas.openxmlformats.org/officeDocument/2006/relationships/hyperlink" Target="1%20MO%20DETAILLE%20VIDEO\D\D16\D16-1-FD-H5-DEMONTAGE%20TETE%20ENTRAXE.mp4" TargetMode="External"/><Relationship Id="rId69" Type="http://schemas.openxmlformats.org/officeDocument/2006/relationships/hyperlink" Target="1%20MO%20DETAILLE%20VIDEO\D\D16\D16-4-FD-H5-PICS" TargetMode="External"/><Relationship Id="rId77" Type="http://schemas.openxmlformats.org/officeDocument/2006/relationships/hyperlink" Target="1%20MO%20DETAILLE%20VIDEO\D\D19\D19-1-JV-H5-REMPLACEMENT%20DES%20CANNES%20DE%20SOUFFLAGE.mp4" TargetMode="External"/><Relationship Id="rId8" Type="http://schemas.openxmlformats.org/officeDocument/2006/relationships/hyperlink" Target="1%20MO%20DETAILLE%20VIDEO\C\C29\C29-1%20PPT%20MAGIC%20MT12%20MISE%20EN%20MARCHE%20DU%20LUNDI%20MATIN.xlsx" TargetMode="External"/><Relationship Id="rId51" Type="http://schemas.openxmlformats.org/officeDocument/2006/relationships/hyperlink" Target="1%20MO%20DETAILLE%20VIDEO\D\RECAP%20MO%20D\D13-0-PPT-%20CODE%20D%20ACCES%20CLAVIER.pptx" TargetMode="External"/><Relationship Id="rId72" Type="http://schemas.openxmlformats.org/officeDocument/2006/relationships/hyperlink" Target="1%20MO%20DETAILLE%20VIDEO\D\D18\D18-1-FD-H-REINIT%20PORTE.MP4" TargetMode="External"/><Relationship Id="rId80" Type="http://schemas.openxmlformats.org/officeDocument/2006/relationships/printerSettings" Target="../printerSettings/printerSettings5.bin"/><Relationship Id="rId3" Type="http://schemas.openxmlformats.org/officeDocument/2006/relationships/hyperlink" Target="1%20MO%20DETAILLE%20VIDEO\C\C27\C27-3-%20COURS%20JV%20ET%20FAB%20POUR%20PIERRE" TargetMode="External"/><Relationship Id="rId12" Type="http://schemas.openxmlformats.org/officeDocument/2006/relationships/hyperlink" Target="1%20MO%20DETAILLE%20VIDEO\D\D6" TargetMode="External"/><Relationship Id="rId17" Type="http://schemas.openxmlformats.org/officeDocument/2006/relationships/hyperlink" Target="1%20MO%20DETAILLE%20VIDEO\D\D11" TargetMode="External"/><Relationship Id="rId25" Type="http://schemas.openxmlformats.org/officeDocument/2006/relationships/hyperlink" Target="1%20MO%20DETAILLE%20VIDEO\D\D15\D15-3-MIKA-H2-%20-DEMARRAGE%20MIKAIL%20SUR%20STATION%201.mp4" TargetMode="External"/><Relationship Id="rId33" Type="http://schemas.openxmlformats.org/officeDocument/2006/relationships/hyperlink" Target="1%20MO%20DETAILLE%20VIDEO\D\D15\D15-11-FD-MIKA-H2-%20ROBOT%20ET%20CONVOYEURS%20OFF.mp4" TargetMode="External"/><Relationship Id="rId38" Type="http://schemas.openxmlformats.org/officeDocument/2006/relationships/hyperlink" Target="1%20MO%20DETAILLE%20VIDEO\D\D17\D17-2-MIKA-H4-%20EXPLICATION%20TOUCHES%20CLAVIER.mp4" TargetMode="External"/><Relationship Id="rId46" Type="http://schemas.openxmlformats.org/officeDocument/2006/relationships/hyperlink" Target="1%20MO%20DETAILLE%20VIDEO\D\D3\D03-1-%20FD-%20H4-EXPLICATION%20MACHINE.mp4" TargetMode="External"/><Relationship Id="rId59" Type="http://schemas.openxmlformats.org/officeDocument/2006/relationships/hyperlink" Target="1%20MO%20DETAILLE%20VIDEO\D\D9\D09-1-JV-H9-PRESENTATION%20MACHINE.MP4" TargetMode="External"/><Relationship Id="rId67" Type="http://schemas.openxmlformats.org/officeDocument/2006/relationships/hyperlink" Target="1%20MO%20DETAILLE%20VIDEO\D\D16\D16-3-JV-H5-CGT%20TETE%203.mp4" TargetMode="External"/><Relationship Id="rId20" Type="http://schemas.openxmlformats.org/officeDocument/2006/relationships/hyperlink" Target="1%20MO%20DETAILLE%20VIDEO\D\D14" TargetMode="External"/><Relationship Id="rId41" Type="http://schemas.openxmlformats.org/officeDocument/2006/relationships/hyperlink" Target="1%20MO%20DETAILLE%20VIDEO\D\D17\D17-5-MIKA-H4-%20POINTS%200%20ET%20DEPART%20CYCLE%202.mp4" TargetMode="External"/><Relationship Id="rId54" Type="http://schemas.openxmlformats.org/officeDocument/2006/relationships/hyperlink" Target="1%20MO%20DETAILLE%20VIDEO\D\D11\D11-3-COR-H2-%20DEPART%20PRODUCTION.mp4" TargetMode="External"/><Relationship Id="rId62" Type="http://schemas.openxmlformats.org/officeDocument/2006/relationships/hyperlink" Target="1%20MO%20DETAILLE%20VIDEO\D\D10\D10-01-DOCUMENTATION%20HESTA%20PDF.pdf" TargetMode="External"/><Relationship Id="rId70" Type="http://schemas.openxmlformats.org/officeDocument/2006/relationships/hyperlink" Target="1%20MO%20DETAILLE%20VIDEO\D\D18\D18-1-FD-H-REINIT%20PORTE.MP4" TargetMode="External"/><Relationship Id="rId75" Type="http://schemas.openxmlformats.org/officeDocument/2006/relationships/hyperlink" Target="1%20MO%20DETAILLE%20VIDEO\D\D27" TargetMode="External"/><Relationship Id="rId1" Type="http://schemas.openxmlformats.org/officeDocument/2006/relationships/hyperlink" Target="1%20MO%20DETAILLE%20VIDEO\C\C28\C28-0-PPT%20AIR%20PROGRAMME%20AIR%20CONTINU.pptx" TargetMode="External"/><Relationship Id="rId6" Type="http://schemas.openxmlformats.org/officeDocument/2006/relationships/hyperlink" Target="1%20MO%20DETAILLE%20VIDEO\C\C27\C27%201-%20PPT%20HESTA%20MISE%20EN%20ROUTE%20DU%20LUNDI%20MATIN.xlsx" TargetMode="External"/><Relationship Id="rId15" Type="http://schemas.openxmlformats.org/officeDocument/2006/relationships/hyperlink" Target="1%20MO%20DETAILLE%20VIDEO\D\D9" TargetMode="External"/><Relationship Id="rId23" Type="http://schemas.openxmlformats.org/officeDocument/2006/relationships/hyperlink" Target="1%20MO%20DETAILLE%20VIDEO\D\D15\D15-1-FD-%20REGLAGE%20MECANIQUE%20FILIERE.mp4" TargetMode="External"/><Relationship Id="rId28" Type="http://schemas.openxmlformats.org/officeDocument/2006/relationships/hyperlink" Target="1%20MO%20DETAILLE%20VIDEO\D\D15\D15-6-MIKA-H2-REGLAGE%20PARAISON.mp4" TargetMode="External"/><Relationship Id="rId36" Type="http://schemas.openxmlformats.org/officeDocument/2006/relationships/hyperlink" Target="1%20MO%20DETAILLE%20VIDEO\D\D17" TargetMode="External"/><Relationship Id="rId49" Type="http://schemas.openxmlformats.org/officeDocument/2006/relationships/hyperlink" Target="1%20MO%20DETAILLE%20VIDEO\D\D4\D4-3-PIERRE-H1-%20REGLAGE%20DES%20BUTEES%20D%20APPUI%20CANNES.mp4" TargetMode="External"/><Relationship Id="rId57" Type="http://schemas.openxmlformats.org/officeDocument/2006/relationships/hyperlink" Target="1%20MO%20DETAILLE%20VIDEO\D\D13\D13-1-FD-H5-CODE%20HESTA.mp4" TargetMode="External"/><Relationship Id="rId10" Type="http://schemas.openxmlformats.org/officeDocument/2006/relationships/hyperlink" Target="1%20MO%20DETAILLE%20VIDEO\D\D4" TargetMode="External"/><Relationship Id="rId31" Type="http://schemas.openxmlformats.org/officeDocument/2006/relationships/hyperlink" Target="1%20MO%20DETAILLE%20VIDEO\D\D15\D15-9-MIKA-H2-%20APPUI%20CANNES.mp4" TargetMode="External"/><Relationship Id="rId44" Type="http://schemas.openxmlformats.org/officeDocument/2006/relationships/hyperlink" Target="1%20MO%20DETAILLE%20VIDEO\D\D6\D6-1-%20JV-%20TECHNO%20RECYCLAGE%20AIR%20CANNES.mp4" TargetMode="External"/><Relationship Id="rId52" Type="http://schemas.openxmlformats.org/officeDocument/2006/relationships/hyperlink" Target="1%20MO%20DETAILLE%20VIDEO\D\D11\D11-1-%20FD-H7-LANCEMENT%20EN%20CYCLE.mp4" TargetMode="External"/><Relationship Id="rId60" Type="http://schemas.openxmlformats.org/officeDocument/2006/relationships/hyperlink" Target="1%20MO%20DETAILLE%20VIDEO\D\D8\D8-0-PPT%20MODE%20OPERATOIRE%20COMPLET%20CRUCHON%20H4.pptx" TargetMode="External"/><Relationship Id="rId65" Type="http://schemas.openxmlformats.org/officeDocument/2006/relationships/hyperlink" Target="1%20MO%20DETAILLE%20VIDEO\D\D16\D16-2-FV-H5-DEMONTAGE%20TETE%20CGT%20ENTRAXE.mp4" TargetMode="External"/><Relationship Id="rId73" Type="http://schemas.openxmlformats.org/officeDocument/2006/relationships/hyperlink" Target="1%20MO%20DETAILLE%20VIDEO\D\D19\D19-1-JV-H5-REMPLACEMENT%20DES%20CANNES%20DE%20SOUFFLAGE.mp4" TargetMode="External"/><Relationship Id="rId78" Type="http://schemas.openxmlformats.org/officeDocument/2006/relationships/hyperlink" Target="1%20MO%20DETAILLE%20VIDEO\D\D6\D6-2-JV-H-VANNE%20DE%20RECYCLAGE.heic" TargetMode="External"/><Relationship Id="rId81" Type="http://schemas.openxmlformats.org/officeDocument/2006/relationships/drawing" Target="../drawings/drawing8.xml"/><Relationship Id="rId4" Type="http://schemas.openxmlformats.org/officeDocument/2006/relationships/hyperlink" Target="1%20MO%20DETAILLE%20VIDEO\C\C29\MODE%20OPERATOIR%20MAGIC%20MT12%20a.pptx" TargetMode="External"/><Relationship Id="rId9" Type="http://schemas.openxmlformats.org/officeDocument/2006/relationships/hyperlink" Target="1%20MO%20DETAILLE%20VIDEO\D\D3" TargetMode="External"/><Relationship Id="rId13" Type="http://schemas.openxmlformats.org/officeDocument/2006/relationships/hyperlink" Target="1%20MO%20DETAILLE%20VIDEO\D\D7" TargetMode="External"/><Relationship Id="rId18" Type="http://schemas.openxmlformats.org/officeDocument/2006/relationships/hyperlink" Target="1%20MO%20DETAILLE%20VIDEO\D\D12" TargetMode="External"/><Relationship Id="rId39" Type="http://schemas.openxmlformats.org/officeDocument/2006/relationships/hyperlink" Target="1%20MO%20DETAILLE%20VIDEO\D\D17\D17-3-H4-%20MIKA-%20EXPLICATIONS%20PAGES%20D%20ECRAN.mp4" TargetMode="External"/><Relationship Id="rId34" Type="http://schemas.openxmlformats.org/officeDocument/2006/relationships/hyperlink" Target="1%20MO%20DETAILLE%20VIDEO\D\D15\D15-12-FD&amp;MIKA-H2-FAB%20SUR%202%20STATIONS.mp4" TargetMode="External"/><Relationship Id="rId50" Type="http://schemas.openxmlformats.org/officeDocument/2006/relationships/hyperlink" Target="1%20MO%20DETAILLE%20VIDEO\D\D7\D07-%20PTT%20BEST%20PRACTICE%20DE%20DEMARRAGE%20HESTA.pptx" TargetMode="External"/><Relationship Id="rId55" Type="http://schemas.openxmlformats.org/officeDocument/2006/relationships/hyperlink" Target="1%20MO%20DETAILLE%20VIDEO\D\D11\D11-4-%20COR-H2-%20DEPART%20CYCLE.mp4" TargetMode="External"/><Relationship Id="rId76" Type="http://schemas.openxmlformats.org/officeDocument/2006/relationships/hyperlink" Target="1%20MO%20DETAILLE%20VIDEO\D\D20\D20-1-MIKA-H7-REGLAGE%20MACHINE.MP4" TargetMode="External"/><Relationship Id="rId7" Type="http://schemas.openxmlformats.org/officeDocument/2006/relationships/hyperlink" Target="1%20MO%20DETAILLE%20VIDEO\C\C30\C30%20-1%20PPT%20JOMAR%20PROCEDURE%20D%20ARRET.xlsx" TargetMode="External"/><Relationship Id="rId71" Type="http://schemas.openxmlformats.org/officeDocument/2006/relationships/hyperlink" Target="1%20MO%20DETAILLE%20VIDEO\D\D19" TargetMode="External"/><Relationship Id="rId2" Type="http://schemas.openxmlformats.org/officeDocument/2006/relationships/hyperlink" Target="1%20MO%20DETAILLE%20VIDEO\C\C27\C27-0%20PTT%20BEST%20PRACTICE%20HESTA.pptx" TargetMode="External"/><Relationship Id="rId29" Type="http://schemas.openxmlformats.org/officeDocument/2006/relationships/hyperlink" Target="1%20MO%20DETAILLE%20VIDEO\D\D15\D15-7%20-MIKA-H2-%20VITESSES%20DEPLACEMENT%20CHARIOT.mp4" TargetMode="External"/><Relationship Id="rId24" Type="http://schemas.openxmlformats.org/officeDocument/2006/relationships/hyperlink" Target="1%20MO%20DETAILLE%20VIDEO\D\D15\D15-2-FD-H2-%20DEPART%20PROD.PARAISON%20ET%20APPUI%20CANNES%20DECOUPE%20GOULT.mp4" TargetMode="External"/><Relationship Id="rId40" Type="http://schemas.openxmlformats.org/officeDocument/2006/relationships/hyperlink" Target="1%20MO%20DETAILLE%20VIDEO\D\D17\D17-4-%20MIKA-H-%20POINTS%200%20ET%20DEPART%20CYCLE.mp4" TargetMode="External"/><Relationship Id="rId45" Type="http://schemas.openxmlformats.org/officeDocument/2006/relationships/hyperlink" Target="1%20MO%20DETAILLE%20VIDEO\D\D5\D05-1-JV-H-%20DECOMPRESSION%20DES%20CANNES.MP4" TargetMode="External"/><Relationship Id="rId66" Type="http://schemas.openxmlformats.org/officeDocument/2006/relationships/hyperlink" Target="1%20MO%20DETAILLE%20VIDEO\D\D16\D16-2-FV-H5-DEMONTAGE%20TETE%20CGT%20ENTRAXE.m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1ADBF-B8AD-437D-92B2-F3DFE103545C}">
  <sheetPr codeName="Feuil1"/>
  <dimension ref="A1:BV72"/>
  <sheetViews>
    <sheetView workbookViewId="0">
      <selection activeCell="T19" sqref="T19"/>
    </sheetView>
  </sheetViews>
  <sheetFormatPr baseColWidth="10" defaultRowHeight="15" x14ac:dyDescent="0.25"/>
  <cols>
    <col min="20" max="20" width="35.7109375" customWidth="1"/>
  </cols>
  <sheetData>
    <row r="1" spans="1:74" x14ac:dyDescent="0.25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</row>
    <row r="2" spans="1:74" x14ac:dyDescent="0.25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2" t="s">
        <v>43</v>
      </c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F2" s="211"/>
      <c r="BG2" s="211"/>
      <c r="BH2" s="211"/>
      <c r="BI2" s="211"/>
      <c r="BJ2" s="211"/>
      <c r="BK2" s="211"/>
      <c r="BL2" s="211"/>
      <c r="BM2" s="211"/>
      <c r="BN2" s="211"/>
      <c r="BO2" s="211"/>
      <c r="BP2" s="211"/>
      <c r="BQ2" s="211"/>
      <c r="BR2" s="211"/>
      <c r="BS2" s="211"/>
      <c r="BT2" s="211"/>
      <c r="BU2" s="211"/>
      <c r="BV2" s="211"/>
    </row>
    <row r="3" spans="1:74" x14ac:dyDescent="0.25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  <c r="BF3" s="211"/>
      <c r="BG3" s="211"/>
      <c r="BH3" s="211"/>
      <c r="BI3" s="211"/>
      <c r="BJ3" s="211"/>
      <c r="BK3" s="211"/>
      <c r="BL3" s="211"/>
      <c r="BM3" s="211"/>
      <c r="BN3" s="211"/>
      <c r="BO3" s="211"/>
      <c r="BP3" s="211"/>
      <c r="BQ3" s="211"/>
      <c r="BR3" s="211"/>
      <c r="BS3" s="211"/>
      <c r="BT3" s="211"/>
      <c r="BU3" s="211"/>
      <c r="BV3" s="211"/>
    </row>
    <row r="4" spans="1:74" x14ac:dyDescent="0.25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</row>
    <row r="5" spans="1:74" x14ac:dyDescent="0.25">
      <c r="A5" s="211"/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</row>
    <row r="6" spans="1:74" x14ac:dyDescent="0.25">
      <c r="A6" s="211"/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</row>
    <row r="7" spans="1:74" x14ac:dyDescent="0.25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</row>
    <row r="8" spans="1:74" x14ac:dyDescent="0.25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</row>
    <row r="9" spans="1:74" x14ac:dyDescent="0.25">
      <c r="A9" s="211"/>
      <c r="B9" s="211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</row>
    <row r="10" spans="1:74" x14ac:dyDescent="0.25">
      <c r="A10" s="211"/>
      <c r="B10" s="211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</row>
    <row r="11" spans="1:74" x14ac:dyDescent="0.25">
      <c r="A11" s="211"/>
      <c r="B11" s="211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</row>
    <row r="12" spans="1:74" x14ac:dyDescent="0.25">
      <c r="A12" s="211"/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</row>
    <row r="13" spans="1:74" x14ac:dyDescent="0.25">
      <c r="A13" s="211"/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</row>
    <row r="14" spans="1:74" x14ac:dyDescent="0.25">
      <c r="A14" s="211"/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</row>
    <row r="15" spans="1:74" x14ac:dyDescent="0.25">
      <c r="A15" s="211"/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</row>
    <row r="16" spans="1:74" x14ac:dyDescent="0.25">
      <c r="A16" s="211"/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</row>
    <row r="17" spans="1:74" x14ac:dyDescent="0.25">
      <c r="A17" s="211"/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</row>
    <row r="18" spans="1:74" x14ac:dyDescent="0.25">
      <c r="A18" s="211"/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</row>
    <row r="19" spans="1:74" x14ac:dyDescent="0.25">
      <c r="A19" s="211"/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</row>
    <row r="20" spans="1:74" x14ac:dyDescent="0.25">
      <c r="A20" s="211"/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</row>
    <row r="21" spans="1:74" x14ac:dyDescent="0.25">
      <c r="A21" s="211"/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</row>
    <row r="22" spans="1:74" x14ac:dyDescent="0.25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</row>
    <row r="23" spans="1:74" x14ac:dyDescent="0.25">
      <c r="A23" s="211"/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</row>
    <row r="24" spans="1:74" x14ac:dyDescent="0.25">
      <c r="A24" s="211"/>
      <c r="B24" s="211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</row>
    <row r="25" spans="1:74" x14ac:dyDescent="0.25">
      <c r="A25" s="211"/>
      <c r="B25" s="211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</row>
    <row r="26" spans="1:74" x14ac:dyDescent="0.25">
      <c r="A26" s="211"/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</row>
    <row r="27" spans="1:74" x14ac:dyDescent="0.25">
      <c r="A27" s="211"/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</row>
    <row r="28" spans="1:74" x14ac:dyDescent="0.25">
      <c r="A28" s="211"/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</row>
    <row r="29" spans="1:74" x14ac:dyDescent="0.25">
      <c r="A29" s="211"/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</row>
    <row r="30" spans="1:74" x14ac:dyDescent="0.25">
      <c r="A30" s="211"/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</row>
    <row r="31" spans="1:74" x14ac:dyDescent="0.25">
      <c r="A31" s="211"/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</row>
    <row r="32" spans="1:74" x14ac:dyDescent="0.25">
      <c r="A32" s="211"/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</row>
    <row r="33" spans="1:74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</row>
    <row r="34" spans="1:74" x14ac:dyDescent="0.25">
      <c r="A34" s="211"/>
      <c r="B34" s="211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</row>
    <row r="35" spans="1:74" x14ac:dyDescent="0.25">
      <c r="A35" s="211"/>
      <c r="B35" s="211"/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</row>
    <row r="36" spans="1:74" x14ac:dyDescent="0.25">
      <c r="A36" s="211"/>
      <c r="B36" s="211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</row>
    <row r="37" spans="1:74" x14ac:dyDescent="0.25">
      <c r="A37" s="211"/>
      <c r="B37" s="211"/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</row>
    <row r="38" spans="1:74" x14ac:dyDescent="0.25">
      <c r="A38" s="211"/>
      <c r="B38" s="211"/>
      <c r="C38" s="211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</row>
    <row r="39" spans="1:74" x14ac:dyDescent="0.25">
      <c r="A39" s="211"/>
      <c r="B39" s="211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</row>
    <row r="40" spans="1:74" x14ac:dyDescent="0.25">
      <c r="A40" s="211"/>
      <c r="B40" s="211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</row>
    <row r="41" spans="1:74" x14ac:dyDescent="0.25">
      <c r="A41" s="211"/>
      <c r="B41" s="211"/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</row>
    <row r="42" spans="1:74" x14ac:dyDescent="0.25">
      <c r="A42" s="211"/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</row>
    <row r="43" spans="1:74" x14ac:dyDescent="0.25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</row>
    <row r="44" spans="1:74" x14ac:dyDescent="0.25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</row>
    <row r="45" spans="1:74" x14ac:dyDescent="0.25">
      <c r="A45" s="211"/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</row>
    <row r="46" spans="1:74" x14ac:dyDescent="0.25">
      <c r="A46" s="211"/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</row>
    <row r="47" spans="1:74" x14ac:dyDescent="0.25">
      <c r="A47" s="211"/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</row>
    <row r="48" spans="1:74" x14ac:dyDescent="0.25">
      <c r="A48" s="211"/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</row>
    <row r="49" spans="1:74" x14ac:dyDescent="0.25">
      <c r="A49" s="211"/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</row>
    <row r="50" spans="1:74" x14ac:dyDescent="0.25">
      <c r="A50" s="211"/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</row>
    <row r="51" spans="1:74" x14ac:dyDescent="0.25">
      <c r="A51" s="211"/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</row>
    <row r="52" spans="1:74" x14ac:dyDescent="0.25">
      <c r="A52" s="211"/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  <c r="BI52" s="211"/>
      <c r="BJ52" s="211"/>
      <c r="BK52" s="211"/>
      <c r="BL52" s="211"/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</row>
    <row r="53" spans="1:74" x14ac:dyDescent="0.25">
      <c r="A53" s="211"/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  <c r="BI53" s="211"/>
      <c r="BJ53" s="211"/>
      <c r="BK53" s="211"/>
      <c r="BL53" s="211"/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</row>
    <row r="54" spans="1:74" x14ac:dyDescent="0.25">
      <c r="A54" s="211"/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</row>
    <row r="55" spans="1:74" x14ac:dyDescent="0.25">
      <c r="A55" s="211"/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</row>
    <row r="56" spans="1:74" x14ac:dyDescent="0.25">
      <c r="A56" s="211"/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</row>
    <row r="57" spans="1:74" x14ac:dyDescent="0.25">
      <c r="A57" s="211"/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</row>
    <row r="58" spans="1:74" x14ac:dyDescent="0.25">
      <c r="A58" s="211"/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</row>
    <row r="59" spans="1:74" x14ac:dyDescent="0.25">
      <c r="A59" s="211"/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</row>
    <row r="60" spans="1:74" x14ac:dyDescent="0.25">
      <c r="A60" s="211"/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</row>
    <row r="61" spans="1:74" x14ac:dyDescent="0.25">
      <c r="A61" s="211"/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</row>
    <row r="62" spans="1:74" x14ac:dyDescent="0.25">
      <c r="A62" s="211"/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</row>
    <row r="63" spans="1:74" x14ac:dyDescent="0.25">
      <c r="A63" s="211"/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</row>
    <row r="64" spans="1:74" x14ac:dyDescent="0.25">
      <c r="A64" s="211"/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</row>
    <row r="65" spans="1:74" x14ac:dyDescent="0.25">
      <c r="A65" s="211"/>
      <c r="B65" s="211"/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</row>
    <row r="66" spans="1:74" x14ac:dyDescent="0.25">
      <c r="A66" s="211"/>
      <c r="B66" s="211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</row>
    <row r="67" spans="1:74" x14ac:dyDescent="0.25">
      <c r="A67" s="211"/>
      <c r="B67" s="211"/>
      <c r="C67" s="211"/>
      <c r="D67" s="211"/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</row>
    <row r="68" spans="1:74" x14ac:dyDescent="0.25">
      <c r="A68" s="211"/>
      <c r="B68" s="211"/>
      <c r="C68" s="211"/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</row>
    <row r="69" spans="1:74" x14ac:dyDescent="0.25">
      <c r="A69" s="211"/>
      <c r="B69" s="211"/>
      <c r="C69" s="211"/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  <c r="BI69" s="211"/>
      <c r="BJ69" s="211"/>
      <c r="BK69" s="211"/>
      <c r="BL69" s="21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</row>
    <row r="70" spans="1:74" x14ac:dyDescent="0.25">
      <c r="A70" s="211"/>
      <c r="B70" s="211"/>
      <c r="C70" s="211"/>
      <c r="D70" s="211"/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  <c r="BI70" s="211"/>
      <c r="BJ70" s="211"/>
      <c r="BK70" s="211"/>
      <c r="BL70" s="21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</row>
    <row r="71" spans="1:74" x14ac:dyDescent="0.25">
      <c r="A71" s="211"/>
      <c r="B71" s="211"/>
      <c r="C71" s="211"/>
      <c r="D71" s="211"/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11"/>
      <c r="P71" s="211"/>
      <c r="Q71" s="211"/>
      <c r="R71" s="211"/>
      <c r="S71" s="211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  <c r="AD71" s="211"/>
      <c r="AE71" s="211"/>
      <c r="AF71" s="211"/>
      <c r="AG71" s="211"/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  <c r="BI71" s="211"/>
      <c r="BJ71" s="211"/>
      <c r="BK71" s="211"/>
      <c r="BL71" s="21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</row>
    <row r="72" spans="1:74" x14ac:dyDescent="0.25">
      <c r="A72" s="211"/>
      <c r="B72" s="211"/>
      <c r="C72" s="211"/>
      <c r="D72" s="211"/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  <c r="AD72" s="211"/>
      <c r="AE72" s="211"/>
      <c r="AF72" s="211"/>
      <c r="AG72" s="211"/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  <c r="BI72" s="211"/>
      <c r="BJ72" s="211"/>
      <c r="BK72" s="211"/>
      <c r="BL72" s="21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</row>
  </sheetData>
  <hyperlinks>
    <hyperlink ref="T2" r:id="rId1" xr:uid="{A5CE5174-ACBC-4ACE-8E9E-5D78968BB5A7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758D-4059-4457-95A4-F3CF7AAD5145}">
  <sheetPr codeName="Feuil10">
    <tabColor rgb="FF00B0F0"/>
  </sheetPr>
  <dimension ref="A1:DH1027"/>
  <sheetViews>
    <sheetView zoomScaleNormal="100" workbookViewId="0">
      <selection activeCell="A17" sqref="A17:XFD18"/>
    </sheetView>
  </sheetViews>
  <sheetFormatPr baseColWidth="10" defaultRowHeight="15" x14ac:dyDescent="0.25"/>
  <cols>
    <col min="1" max="2" width="2.85546875" customWidth="1"/>
    <col min="3" max="22" width="16" customWidth="1"/>
    <col min="23" max="23" width="18" customWidth="1"/>
    <col min="24" max="32" width="16" customWidth="1"/>
    <col min="33" max="33" width="15.85546875" customWidth="1"/>
    <col min="34" max="34" width="19.5703125" customWidth="1"/>
    <col min="35" max="35" width="16.140625" customWidth="1"/>
    <col min="36" max="38" width="2.85546875" customWidth="1"/>
    <col min="39" max="49" width="2.85546875" style="24" customWidth="1"/>
    <col min="50" max="112" width="11.42578125" style="24"/>
  </cols>
  <sheetData>
    <row r="1" spans="1:38" x14ac:dyDescent="0.25">
      <c r="A1" s="269"/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</row>
    <row r="2" spans="1:38" x14ac:dyDescent="0.25">
      <c r="A2" s="270"/>
      <c r="B2" s="318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53"/>
      <c r="AL2" s="276"/>
    </row>
    <row r="3" spans="1:38" ht="15" customHeight="1" x14ac:dyDescent="0.25">
      <c r="A3" s="270"/>
      <c r="B3" s="52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279"/>
      <c r="AK3" s="53"/>
      <c r="AL3" s="276"/>
    </row>
    <row r="4" spans="1:38" ht="57.75" customHeight="1" x14ac:dyDescent="0.25">
      <c r="A4" s="270"/>
      <c r="B4" s="52"/>
      <c r="C4" s="321" t="str">
        <f>'CYCLE X'!DB2</f>
        <v>E03-FAB DEMARRAGE CGT COULEUR MAGIC MT12</v>
      </c>
      <c r="D4" s="321" t="str">
        <f>'CYCLE X'!DC2</f>
        <v>E04-CANNES DE SOUFFLAGE MAGIC</v>
      </c>
      <c r="E4" s="321" t="str">
        <f>'CYCLE X'!DD2</f>
        <v>E05-JV AIR MAGIC MT12</v>
      </c>
      <c r="F4" s="321" t="str">
        <f>'CYCLE X'!DE2</f>
        <v>E06-FAB TETE MAGIC</v>
      </c>
      <c r="G4" s="321" t="str">
        <f>'CYCLE X'!DF2</f>
        <v>E07-FAB &amp; NK CENTRAGE CANNES MAGIC</v>
      </c>
      <c r="H4" s="321" t="str">
        <f>'CYCLE X'!DG2</f>
        <v>E08-MAGIC REGLAGES MECANIQUES</v>
      </c>
      <c r="I4" s="321" t="str">
        <f>'CYCLE X'!DH2</f>
        <v>E09-ANGLE MASQUE DECAROTTEUR</v>
      </c>
      <c r="J4" s="321" t="str">
        <f>'CYCLE X'!DI2</f>
        <v>E10-MAGIC DECOUPE COLS COUTEAUX ROTATIFS</v>
      </c>
      <c r="K4" s="321" t="str">
        <f>'CYCLE X'!DJ2</f>
        <v>E11-MAGIC POINTS ZERO DES CANNES</v>
      </c>
      <c r="L4" s="321" t="str">
        <f>'CYCLE X'!DK2</f>
        <v>E12-MAGIC REGLAGE PARAISON</v>
      </c>
      <c r="M4" s="321" t="str">
        <f>'CYCLE X'!DL2</f>
        <v>E13-BARRE ANTISTATIQUE</v>
      </c>
      <c r="N4" s="321" t="str">
        <f>'CYCLE X'!DM2</f>
        <v>E14-CELLULE DETECTION FEU</v>
      </c>
      <c r="O4" s="321" t="str">
        <f>'CYCLE X'!DN2</f>
        <v>E15-CODES D ACCES</v>
      </c>
      <c r="P4" s="321" t="str">
        <f>'CYCLE X'!DO2</f>
        <v>E16-ENREGISTREMENT SUR USB</v>
      </c>
      <c r="Q4" s="321" t="str">
        <f>'CYCLE X'!DP2</f>
        <v>E17-AJUSTEMENT APPUI CANNES</v>
      </c>
      <c r="R4" s="321" t="str">
        <f>'CYCLE X'!DQ2</f>
        <v>E18-FORCE DE VERROUILLAGE</v>
      </c>
      <c r="S4" s="321" t="str">
        <f>'CYCLE X'!DR2</f>
        <v>E19-CLAVIER ET BOITE A BOUTON</v>
      </c>
      <c r="T4" s="321" t="str">
        <f>'CYCLE X'!DS2</f>
        <v>E20-REGUL VITESSE ET T°C</v>
      </c>
      <c r="U4" s="321" t="str">
        <f>'CYCLE X'!DT2</f>
        <v>E21-EXPLICATION PAGES</v>
      </c>
      <c r="V4" s="321" t="str">
        <f>'CYCLE X'!DU2</f>
        <v>E22-CYCLE A VIDE</v>
      </c>
      <c r="W4" s="321" t="str">
        <f>'CYCLE X'!DV2</f>
        <v>E23-REFROIDISSEMENT GOULOT</v>
      </c>
      <c r="X4" s="321" t="str">
        <f>'CYCLE X'!DW2</f>
        <v>E24-EXTRUDEUSE VUE DE DESSUS</v>
      </c>
      <c r="Y4" s="321" t="str">
        <f>'CYCLE X'!DX2</f>
        <v>E25-MANUEL D UTILISATION</v>
      </c>
      <c r="Z4" s="321" t="str">
        <f>'CYCLE X'!DY2</f>
        <v>E26-FORMATION STEPHANO</v>
      </c>
      <c r="AA4" s="321" t="str">
        <f>'CYCLE X'!DZ2</f>
        <v>E27-BASCULEMENT EXTRUDEUSE</v>
      </c>
      <c r="AB4" s="321" t="str">
        <f>'CYCLE X'!EA2</f>
        <v>E28-RACCORDS EAU MOULES MAGIC</v>
      </c>
      <c r="AC4" s="321" t="str">
        <f>'CYCLE X'!EB2</f>
        <v>E29-REMPLACEMENT DES COLS MOULES MAGIC</v>
      </c>
      <c r="AD4" s="321" t="str">
        <f>'CYCLE X'!EC2</f>
        <v>E30-FILIERE PROFILEE</v>
      </c>
      <c r="AE4" s="321" t="str">
        <f>CYCLE!J31</f>
        <v>E31-BEST PRATICE DEMARRAGE MAGIC</v>
      </c>
      <c r="AF4" s="321" t="str">
        <f>CYCLE!J32</f>
        <v>E32-DEBIT FILIERE MAGIC</v>
      </c>
      <c r="AG4" s="321" t="str">
        <f>CYCLE!J33</f>
        <v>E33-MAGIC POINCON FILIERE</v>
      </c>
      <c r="AH4" s="321" t="str">
        <f>CYCLE!J34</f>
        <v>E34-SYNCHRO VITESSE TAPIS AVEC DP 200</v>
      </c>
      <c r="AI4" s="322"/>
      <c r="AJ4" s="279"/>
      <c r="AK4" s="53"/>
      <c r="AL4" s="276"/>
    </row>
    <row r="5" spans="1:38" x14ac:dyDescent="0.25">
      <c r="A5" s="270"/>
      <c r="B5" s="52"/>
      <c r="Y5" s="165" t="s">
        <v>1296</v>
      </c>
      <c r="AE5" s="79" t="s">
        <v>1398</v>
      </c>
      <c r="AF5" s="121"/>
      <c r="AG5" s="121"/>
      <c r="AH5" s="83"/>
      <c r="AI5" s="83"/>
      <c r="AJ5" s="279"/>
      <c r="AK5" s="53"/>
      <c r="AL5" s="276"/>
    </row>
    <row r="6" spans="1:38" ht="15" customHeight="1" x14ac:dyDescent="0.25">
      <c r="A6" s="270"/>
      <c r="B6" s="5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79" t="s">
        <v>1297</v>
      </c>
      <c r="Z6" s="82"/>
      <c r="AA6" s="82"/>
      <c r="AB6" s="82"/>
      <c r="AC6" s="82"/>
      <c r="AD6" s="82"/>
      <c r="AE6" s="79" t="s">
        <v>1399</v>
      </c>
      <c r="AF6" s="82"/>
      <c r="AG6" s="82"/>
      <c r="AH6" s="82"/>
      <c r="AI6" s="82"/>
      <c r="AJ6" s="279"/>
      <c r="AK6" s="53"/>
      <c r="AL6" s="276"/>
    </row>
    <row r="7" spans="1:38" ht="15" customHeight="1" x14ac:dyDescent="0.25">
      <c r="A7" s="270"/>
      <c r="B7" s="52"/>
      <c r="C7" s="340"/>
      <c r="D7" s="340"/>
      <c r="E7" s="340"/>
      <c r="F7" s="340"/>
      <c r="G7" s="340"/>
      <c r="H7" s="334"/>
      <c r="I7" s="334"/>
      <c r="J7" s="334"/>
      <c r="K7" s="334"/>
      <c r="L7" s="340"/>
      <c r="M7" s="334"/>
      <c r="N7" s="334"/>
      <c r="O7" s="334"/>
      <c r="P7" s="334"/>
      <c r="Q7" s="334"/>
      <c r="R7" s="334"/>
      <c r="S7" s="334"/>
      <c r="T7" s="334"/>
      <c r="U7" s="334"/>
      <c r="V7" s="340"/>
      <c r="W7" s="334"/>
      <c r="X7" s="334"/>
      <c r="Y7" s="334"/>
      <c r="Z7" s="334"/>
      <c r="AA7" s="334"/>
      <c r="AB7" s="334"/>
      <c r="AC7" s="334"/>
      <c r="AD7" s="334"/>
      <c r="AE7" s="334"/>
      <c r="AF7" s="333"/>
      <c r="AG7" s="333"/>
      <c r="AH7" s="334"/>
      <c r="AI7" s="334"/>
      <c r="AJ7" s="279"/>
      <c r="AK7" s="53"/>
      <c r="AL7" s="276"/>
    </row>
    <row r="8" spans="1:38" ht="15" customHeight="1" x14ac:dyDescent="0.25">
      <c r="A8" s="270"/>
      <c r="B8" s="52"/>
      <c r="C8" s="109" t="s">
        <v>969</v>
      </c>
      <c r="D8" s="109" t="s">
        <v>966</v>
      </c>
      <c r="E8" s="109" t="s">
        <v>951</v>
      </c>
      <c r="F8" s="109" t="s">
        <v>967</v>
      </c>
      <c r="G8" s="109" t="s">
        <v>968</v>
      </c>
      <c r="H8" s="109" t="s">
        <v>970</v>
      </c>
      <c r="I8" s="109" t="s">
        <v>973</v>
      </c>
      <c r="J8" s="114" t="s">
        <v>318</v>
      </c>
      <c r="K8" s="114" t="s">
        <v>761</v>
      </c>
      <c r="L8" s="109" t="s">
        <v>326</v>
      </c>
      <c r="M8" s="109" t="s">
        <v>327</v>
      </c>
      <c r="N8" s="109" t="s">
        <v>857</v>
      </c>
      <c r="O8" s="109" t="s">
        <v>329</v>
      </c>
      <c r="P8" s="109" t="s">
        <v>331</v>
      </c>
      <c r="Q8" s="109" t="s">
        <v>330</v>
      </c>
      <c r="R8" s="114" t="s">
        <v>332</v>
      </c>
      <c r="S8" s="109" t="s">
        <v>333</v>
      </c>
      <c r="T8" s="109" t="s">
        <v>334</v>
      </c>
      <c r="U8" s="109" t="s">
        <v>337</v>
      </c>
      <c r="V8" s="109" t="s">
        <v>338</v>
      </c>
      <c r="W8" s="109" t="s">
        <v>868</v>
      </c>
      <c r="X8" s="109" t="s">
        <v>335</v>
      </c>
      <c r="Y8" s="171" t="s">
        <v>1296</v>
      </c>
      <c r="Z8" s="109" t="s">
        <v>341</v>
      </c>
      <c r="AA8" s="109" t="s">
        <v>390</v>
      </c>
      <c r="AB8" s="114" t="s">
        <v>803</v>
      </c>
      <c r="AC8" s="114" t="s">
        <v>805</v>
      </c>
      <c r="AD8" s="114" t="s">
        <v>827</v>
      </c>
      <c r="AE8" s="151" t="s">
        <v>1398</v>
      </c>
      <c r="AF8" s="114" t="s">
        <v>1480</v>
      </c>
      <c r="AG8" s="114" t="s">
        <v>1510</v>
      </c>
      <c r="AH8" s="114" t="s">
        <v>1522</v>
      </c>
      <c r="AI8" s="82"/>
      <c r="AJ8" s="279"/>
      <c r="AK8" s="53"/>
      <c r="AL8" s="276"/>
    </row>
    <row r="9" spans="1:38" ht="15" customHeight="1" x14ac:dyDescent="0.25">
      <c r="A9" s="270"/>
      <c r="B9" s="52"/>
      <c r="C9" s="83"/>
      <c r="D9" s="109" t="s">
        <v>972</v>
      </c>
      <c r="E9" s="109" t="s">
        <v>971</v>
      </c>
      <c r="F9" s="109" t="s">
        <v>992</v>
      </c>
      <c r="G9" s="109" t="s">
        <v>980</v>
      </c>
      <c r="H9" s="83"/>
      <c r="I9" s="83"/>
      <c r="J9" s="83"/>
      <c r="K9" s="83"/>
      <c r="L9" s="109" t="s">
        <v>346</v>
      </c>
      <c r="M9" s="83"/>
      <c r="N9" s="83"/>
      <c r="O9" s="83"/>
      <c r="P9" s="83"/>
      <c r="Q9" s="83"/>
      <c r="R9" s="83"/>
      <c r="S9" s="83"/>
      <c r="T9" s="83"/>
      <c r="U9" s="83"/>
      <c r="V9" s="109" t="s">
        <v>339</v>
      </c>
      <c r="W9" s="83"/>
      <c r="X9" s="83"/>
      <c r="Y9" s="83"/>
      <c r="Z9" s="83"/>
      <c r="AA9" s="83"/>
      <c r="AB9" s="83"/>
      <c r="AC9" s="114" t="s">
        <v>807</v>
      </c>
      <c r="AD9" s="83"/>
      <c r="AE9" s="83"/>
      <c r="AF9" s="121"/>
      <c r="AG9" s="121"/>
      <c r="AH9" s="83"/>
      <c r="AI9" s="83"/>
      <c r="AJ9" s="279"/>
      <c r="AK9" s="53"/>
      <c r="AL9" s="276"/>
    </row>
    <row r="10" spans="1:38" ht="15" customHeight="1" x14ac:dyDescent="0.25">
      <c r="A10" s="270"/>
      <c r="B10" s="52"/>
      <c r="C10" s="82"/>
      <c r="D10" s="82"/>
      <c r="E10" s="82"/>
      <c r="F10" s="82"/>
      <c r="G10" s="109" t="s">
        <v>1027</v>
      </c>
      <c r="H10" s="82"/>
      <c r="I10" s="82"/>
      <c r="J10" s="82"/>
      <c r="K10" s="82"/>
      <c r="L10" s="109" t="s">
        <v>347</v>
      </c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279"/>
      <c r="AK10" s="53"/>
      <c r="AL10" s="276"/>
    </row>
    <row r="11" spans="1:38" ht="15" customHeight="1" x14ac:dyDescent="0.25">
      <c r="A11" s="270"/>
      <c r="B11" s="52"/>
      <c r="C11" s="83"/>
      <c r="D11" s="83"/>
      <c r="E11" s="83"/>
      <c r="F11" s="83"/>
      <c r="G11" s="109" t="s">
        <v>993</v>
      </c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121"/>
      <c r="AG11" s="121"/>
      <c r="AH11" s="83"/>
      <c r="AI11" s="83"/>
      <c r="AJ11" s="279"/>
      <c r="AK11" s="53"/>
      <c r="AL11" s="276"/>
    </row>
    <row r="12" spans="1:38" ht="15" customHeight="1" x14ac:dyDescent="0.25">
      <c r="A12" s="270"/>
      <c r="B12" s="52"/>
      <c r="C12" s="82"/>
      <c r="D12" s="82"/>
      <c r="E12" s="82"/>
      <c r="F12" s="82"/>
      <c r="G12" s="109" t="s">
        <v>1193</v>
      </c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279"/>
      <c r="AK12" s="53"/>
      <c r="AL12" s="276"/>
    </row>
    <row r="13" spans="1:38" ht="15" customHeight="1" x14ac:dyDescent="0.25">
      <c r="A13" s="270"/>
      <c r="B13" s="52"/>
      <c r="C13" s="83"/>
      <c r="D13" s="83"/>
      <c r="E13" s="83"/>
      <c r="F13" s="83"/>
      <c r="G13" s="109" t="s">
        <v>991</v>
      </c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121"/>
      <c r="AG13" s="121"/>
      <c r="AH13" s="83"/>
      <c r="AI13" s="83"/>
      <c r="AJ13" s="279"/>
      <c r="AK13" s="53"/>
      <c r="AL13" s="276"/>
    </row>
    <row r="14" spans="1:38" ht="15" customHeight="1" x14ac:dyDescent="0.25">
      <c r="A14" s="270"/>
      <c r="B14" s="52"/>
      <c r="C14" s="122"/>
      <c r="D14" s="122"/>
      <c r="E14" s="122"/>
      <c r="F14" s="122"/>
      <c r="G14" s="12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279"/>
      <c r="AK14" s="53"/>
      <c r="AL14" s="276"/>
    </row>
    <row r="15" spans="1:38" ht="15" customHeight="1" x14ac:dyDescent="0.25">
      <c r="A15" s="270"/>
      <c r="B15" s="52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83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83"/>
      <c r="AI15" s="83"/>
      <c r="AJ15" s="279"/>
      <c r="AK15" s="53"/>
      <c r="AL15" s="276"/>
    </row>
    <row r="16" spans="1:38" ht="15" customHeight="1" x14ac:dyDescent="0.25">
      <c r="A16" s="270"/>
      <c r="B16" s="52"/>
      <c r="C16" s="122"/>
      <c r="D16" s="122"/>
      <c r="E16" s="122"/>
      <c r="F16" s="122"/>
      <c r="G16" s="12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279"/>
      <c r="AK16" s="53"/>
      <c r="AL16" s="276"/>
    </row>
    <row r="17" spans="1:38" ht="15" customHeight="1" x14ac:dyDescent="0.25">
      <c r="A17" s="270"/>
      <c r="B17" s="52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53"/>
      <c r="AL17" s="276"/>
    </row>
    <row r="18" spans="1:38" ht="15" customHeight="1" x14ac:dyDescent="0.25">
      <c r="A18" s="270"/>
      <c r="B18" s="52"/>
      <c r="C18" s="279"/>
      <c r="D18" s="367" t="s">
        <v>1219</v>
      </c>
      <c r="E18" s="378"/>
      <c r="F18" s="379"/>
      <c r="G18" s="279"/>
      <c r="H18" s="367" t="s">
        <v>431</v>
      </c>
      <c r="I18" s="378"/>
      <c r="J18" s="378"/>
      <c r="K18" s="379"/>
      <c r="L18" s="279"/>
      <c r="M18" s="372" t="s">
        <v>1123</v>
      </c>
      <c r="N18" s="373"/>
      <c r="O18" s="373" t="s">
        <v>268</v>
      </c>
      <c r="P18" s="373"/>
      <c r="Q18" s="279"/>
      <c r="R18" s="279"/>
      <c r="S18" s="279"/>
      <c r="T18" s="279"/>
      <c r="U18" s="279"/>
      <c r="V18" s="279"/>
      <c r="W18" s="279"/>
      <c r="X18" s="279"/>
      <c r="Y18" s="279"/>
      <c r="Z18" s="279"/>
      <c r="AA18" s="279"/>
      <c r="AB18" s="279"/>
      <c r="AC18" s="279"/>
      <c r="AD18" s="279"/>
      <c r="AE18" s="279"/>
      <c r="AF18" s="279"/>
      <c r="AG18" s="279"/>
      <c r="AH18" s="279"/>
      <c r="AI18" s="279"/>
      <c r="AJ18" s="279"/>
      <c r="AK18" s="53"/>
      <c r="AL18" s="276"/>
    </row>
    <row r="19" spans="1:38" ht="15" customHeight="1" x14ac:dyDescent="0.25">
      <c r="A19" s="270"/>
      <c r="B19" s="52"/>
      <c r="C19" s="279"/>
      <c r="D19" s="366"/>
      <c r="E19" s="380"/>
      <c r="F19" s="381"/>
      <c r="G19" s="279"/>
      <c r="H19" s="366"/>
      <c r="I19" s="380"/>
      <c r="J19" s="380"/>
      <c r="K19" s="381"/>
      <c r="L19" s="279"/>
      <c r="M19" s="375"/>
      <c r="N19" s="376"/>
      <c r="O19" s="376" t="s">
        <v>269</v>
      </c>
      <c r="P19" s="376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AB19" s="279"/>
      <c r="AC19" s="279"/>
      <c r="AD19" s="279"/>
      <c r="AE19" s="279"/>
      <c r="AF19" s="279"/>
      <c r="AG19" s="279"/>
      <c r="AH19" s="279"/>
      <c r="AI19" s="279"/>
      <c r="AJ19" s="279"/>
      <c r="AK19" s="53"/>
      <c r="AL19" s="276"/>
    </row>
    <row r="20" spans="1:38" ht="15" customHeight="1" x14ac:dyDescent="0.25">
      <c r="A20" s="270"/>
      <c r="B20" s="52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  <c r="AJ20" s="279"/>
      <c r="AK20" s="53"/>
      <c r="AL20" s="276"/>
    </row>
    <row r="21" spans="1:38" ht="15" customHeight="1" x14ac:dyDescent="0.25">
      <c r="A21" s="270"/>
      <c r="B21" s="52"/>
      <c r="C21" s="279"/>
      <c r="D21" s="382" t="s">
        <v>1637</v>
      </c>
      <c r="E21" s="383"/>
      <c r="F21" s="384"/>
      <c r="G21" s="279"/>
      <c r="H21" s="309">
        <f>IF(D21="","",HLOOKUP($D$21,$C$4:$AG$20,2,))</f>
        <v>0</v>
      </c>
      <c r="I21" s="392" t="str">
        <f>IF(OR(H21=0,H21=""),"",VLOOKUP(H21,'DATA LIST'!$D$3:$E$1543,2,0))</f>
        <v/>
      </c>
      <c r="J21" s="392"/>
      <c r="K21" s="393"/>
      <c r="L21" s="279"/>
      <c r="M21" s="367" t="str">
        <f>IF(D21="","",HLOOKUP($D$21,$C$4:$AI$20,5,))</f>
        <v>E33-1</v>
      </c>
      <c r="N21" s="392" t="str">
        <f>IF(OR(M21=0,M21=""),"",VLOOKUP(M21,'DATA LIST'!$D$3:$E$1051,2,0))</f>
        <v>E33-1-FD-MG-POINCONS ET FILIERES MAGIC</v>
      </c>
      <c r="O21" s="392"/>
      <c r="P21" s="392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53"/>
      <c r="AL21" s="276"/>
    </row>
    <row r="22" spans="1:38" ht="15" customHeight="1" x14ac:dyDescent="0.25">
      <c r="A22" s="270"/>
      <c r="B22" s="52"/>
      <c r="C22" s="279"/>
      <c r="D22" s="385"/>
      <c r="E22" s="386"/>
      <c r="F22" s="387"/>
      <c r="G22" s="279"/>
      <c r="H22" s="311"/>
      <c r="I22" s="388" t="str">
        <f>IF(OR(H22=0,H22=""),"",VLOOKUP(H22,'DATA LIST'!$D$3:$E$317,2,0))</f>
        <v/>
      </c>
      <c r="J22" s="388"/>
      <c r="K22" s="389"/>
      <c r="L22" s="279"/>
      <c r="M22" s="365"/>
      <c r="N22" s="388"/>
      <c r="O22" s="388"/>
      <c r="P22" s="388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53"/>
      <c r="AL22" s="276"/>
    </row>
    <row r="23" spans="1:38" ht="15" customHeight="1" x14ac:dyDescent="0.25">
      <c r="A23" s="270"/>
      <c r="B23" s="52"/>
      <c r="C23" s="279"/>
      <c r="D23" s="278"/>
      <c r="E23" s="280"/>
      <c r="F23" s="277"/>
      <c r="G23" s="279"/>
      <c r="H23" s="311">
        <f>IF(D21="","",HLOOKUP($D$21,$C$4:$AG$20,3,))</f>
        <v>0</v>
      </c>
      <c r="I23" s="388" t="str">
        <f>IF(OR(H23=0,H23=""),"",VLOOKUP(H23,'DATA LIST'!$D$3:$E$1543,2,0))</f>
        <v/>
      </c>
      <c r="J23" s="388"/>
      <c r="K23" s="389"/>
      <c r="L23" s="279"/>
      <c r="M23" s="365">
        <f>IF(D21="","",HLOOKUP($D$21,$C$4:$AI$20,6,))</f>
        <v>0</v>
      </c>
      <c r="N23" s="388" t="str">
        <f>IF(OR(M23=0,M23=""),"",VLOOKUP(M23,'DATA LIST'!$D$3:$E$1051,2,0))</f>
        <v/>
      </c>
      <c r="O23" s="388"/>
      <c r="P23" s="388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53"/>
      <c r="AL23" s="276"/>
    </row>
    <row r="24" spans="1:38" ht="15" customHeight="1" x14ac:dyDescent="0.25">
      <c r="A24" s="270"/>
      <c r="B24" s="52"/>
      <c r="C24" s="279"/>
      <c r="D24" s="278"/>
      <c r="E24" s="402" t="str">
        <f>LEFT(M21,3)</f>
        <v>E33</v>
      </c>
      <c r="F24" s="277"/>
      <c r="G24" s="279"/>
      <c r="H24" s="311"/>
      <c r="I24" s="388" t="str">
        <f>IF(OR(H24=0,H24=""),"",VLOOKUP(H24,'DATA LIST'!$D$3:$E$317,2,0))</f>
        <v/>
      </c>
      <c r="J24" s="388"/>
      <c r="K24" s="389"/>
      <c r="L24" s="279"/>
      <c r="M24" s="365"/>
      <c r="N24" s="388"/>
      <c r="O24" s="388"/>
      <c r="P24" s="388"/>
      <c r="Q24" s="279"/>
      <c r="R24" s="279"/>
      <c r="S24" s="279"/>
      <c r="T24" s="279"/>
      <c r="U24" s="279"/>
      <c r="V24" s="279"/>
      <c r="W24" s="279"/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79"/>
      <c r="AI24" s="279"/>
      <c r="AJ24" s="279"/>
      <c r="AK24" s="53"/>
      <c r="AL24" s="276"/>
    </row>
    <row r="25" spans="1:38" ht="15" customHeight="1" x14ac:dyDescent="0.25">
      <c r="A25" s="270"/>
      <c r="B25" s="52"/>
      <c r="C25" s="279"/>
      <c r="D25" s="278"/>
      <c r="E25" s="403"/>
      <c r="F25" s="277"/>
      <c r="G25" s="279"/>
      <c r="H25" s="311" t="str">
        <f>IF(D23="","",HLOOKUP($D$21,$C$4:$AG$20,4,))</f>
        <v/>
      </c>
      <c r="I25" s="388" t="str">
        <f>IF(OR(H25=0,H25=""),"",VLOOKUP(H25,'DATA LIST'!$D$3:$E$317,2,0))</f>
        <v/>
      </c>
      <c r="J25" s="388"/>
      <c r="K25" s="389"/>
      <c r="L25" s="279"/>
      <c r="M25" s="365">
        <f>IF(D21="","",HLOOKUP($D$21,$C$4:$AI$20,7,))</f>
        <v>0</v>
      </c>
      <c r="N25" s="388" t="str">
        <f>IF(OR(M25=0,M25=""),"",VLOOKUP(M25,'DATA LIST'!$D$3:$E$1051,2,0))</f>
        <v/>
      </c>
      <c r="O25" s="388"/>
      <c r="P25" s="388"/>
      <c r="Q25" s="279"/>
      <c r="R25" s="279"/>
      <c r="S25" s="279"/>
      <c r="T25" s="279"/>
      <c r="U25" s="279"/>
      <c r="V25" s="279"/>
      <c r="W25" s="279"/>
      <c r="X25" s="279"/>
      <c r="Y25" s="279"/>
      <c r="Z25" s="279"/>
      <c r="AA25" s="279"/>
      <c r="AB25" s="279"/>
      <c r="AC25" s="279"/>
      <c r="AD25" s="279"/>
      <c r="AE25" s="279"/>
      <c r="AF25" s="279"/>
      <c r="AG25" s="279"/>
      <c r="AH25" s="279"/>
      <c r="AI25" s="279"/>
      <c r="AJ25" s="279"/>
      <c r="AK25" s="53"/>
      <c r="AL25" s="276"/>
    </row>
    <row r="26" spans="1:38" ht="15" customHeight="1" x14ac:dyDescent="0.25">
      <c r="A26" s="270"/>
      <c r="B26" s="52"/>
      <c r="C26" s="279"/>
      <c r="D26" s="278"/>
      <c r="E26" s="280"/>
      <c r="F26" s="277"/>
      <c r="G26" s="279"/>
      <c r="H26" s="311"/>
      <c r="I26" s="388" t="str">
        <f>IF(OR(H26=0,H26=""),"",VLOOKUP(H26,'DATA LIST'!$D$3:$E$317,2,0))</f>
        <v/>
      </c>
      <c r="J26" s="388"/>
      <c r="K26" s="389"/>
      <c r="L26" s="279"/>
      <c r="M26" s="365"/>
      <c r="N26" s="388"/>
      <c r="O26" s="388"/>
      <c r="P26" s="388"/>
      <c r="Q26" s="279"/>
      <c r="R26" s="279"/>
      <c r="S26" s="279"/>
      <c r="T26" s="279"/>
      <c r="U26" s="279"/>
      <c r="V26" s="279"/>
      <c r="W26" s="279"/>
      <c r="X26" s="279"/>
      <c r="Y26" s="279"/>
      <c r="Z26" s="279"/>
      <c r="AA26" s="279"/>
      <c r="AB26" s="279"/>
      <c r="AC26" s="279"/>
      <c r="AD26" s="279"/>
      <c r="AE26" s="279"/>
      <c r="AF26" s="279"/>
      <c r="AG26" s="279"/>
      <c r="AH26" s="279"/>
      <c r="AI26" s="279"/>
      <c r="AJ26" s="279"/>
      <c r="AK26" s="53"/>
      <c r="AL26" s="276"/>
    </row>
    <row r="27" spans="1:38" ht="15" customHeight="1" x14ac:dyDescent="0.25">
      <c r="A27" s="270"/>
      <c r="B27" s="52"/>
      <c r="C27" s="279"/>
      <c r="D27" s="278"/>
      <c r="E27" s="280"/>
      <c r="F27" s="277"/>
      <c r="G27" s="279"/>
      <c r="H27" s="311" t="str">
        <f>IF(D25="","",HLOOKUP($D$21,$C$4:$AG$20,5,))</f>
        <v/>
      </c>
      <c r="I27" s="388" t="str">
        <f>IF(OR(H27=0,H27=""),"",VLOOKUP(H27,'DATA LIST'!$D$3:$E$317,2,0))</f>
        <v/>
      </c>
      <c r="J27" s="388"/>
      <c r="K27" s="389"/>
      <c r="L27" s="279"/>
      <c r="M27" s="365">
        <f>IF(D21="","",HLOOKUP($D$21,$C$4:$AI$20,8,))</f>
        <v>0</v>
      </c>
      <c r="N27" s="388" t="str">
        <f>IF(OR(M27=0,M27=""),"",VLOOKUP(M27,'DATA LIST'!$D$3:$E$1051,2,0))</f>
        <v/>
      </c>
      <c r="O27" s="388"/>
      <c r="P27" s="388"/>
      <c r="Q27" s="279"/>
      <c r="R27" s="279"/>
      <c r="S27" s="279"/>
      <c r="T27" s="279"/>
      <c r="U27" s="279"/>
      <c r="V27" s="279"/>
      <c r="W27" s="279"/>
      <c r="X27" s="279"/>
      <c r="Y27" s="279"/>
      <c r="Z27" s="279"/>
      <c r="AA27" s="279"/>
      <c r="AB27" s="279"/>
      <c r="AC27" s="279"/>
      <c r="AD27" s="279"/>
      <c r="AE27" s="279"/>
      <c r="AF27" s="279"/>
      <c r="AG27" s="279"/>
      <c r="AH27" s="279"/>
      <c r="AI27" s="279"/>
      <c r="AJ27" s="279"/>
      <c r="AK27" s="53"/>
      <c r="AL27" s="276"/>
    </row>
    <row r="28" spans="1:38" ht="15" customHeight="1" x14ac:dyDescent="0.25">
      <c r="A28" s="270"/>
      <c r="B28" s="52"/>
      <c r="C28" s="279"/>
      <c r="D28" s="278"/>
      <c r="E28" s="280"/>
      <c r="F28" s="277"/>
      <c r="G28" s="279"/>
      <c r="H28" s="311"/>
      <c r="I28" s="388" t="str">
        <f>IF(OR(H28=0,H28=""),"",VLOOKUP(H28,'DATA LIST'!$D$3:$E$317,2,0))</f>
        <v/>
      </c>
      <c r="J28" s="388"/>
      <c r="K28" s="389"/>
      <c r="L28" s="279"/>
      <c r="M28" s="365"/>
      <c r="N28" s="388"/>
      <c r="O28" s="388"/>
      <c r="P28" s="388"/>
      <c r="Q28" s="279"/>
      <c r="R28" s="279"/>
      <c r="S28" s="279"/>
      <c r="T28" s="279"/>
      <c r="U28" s="279"/>
      <c r="V28" s="279"/>
      <c r="W28" s="279"/>
      <c r="X28" s="279"/>
      <c r="Y28" s="279"/>
      <c r="Z28" s="279"/>
      <c r="AA28" s="279"/>
      <c r="AB28" s="279"/>
      <c r="AC28" s="279"/>
      <c r="AD28" s="279"/>
      <c r="AE28" s="279"/>
      <c r="AF28" s="279"/>
      <c r="AG28" s="279"/>
      <c r="AH28" s="279"/>
      <c r="AI28" s="279"/>
      <c r="AJ28" s="279"/>
      <c r="AK28" s="53"/>
      <c r="AL28" s="276"/>
    </row>
    <row r="29" spans="1:38" x14ac:dyDescent="0.25">
      <c r="A29" s="270"/>
      <c r="B29" s="52"/>
      <c r="C29" s="279"/>
      <c r="D29" s="278"/>
      <c r="E29" s="280"/>
      <c r="F29" s="277"/>
      <c r="G29" s="279"/>
      <c r="H29" s="311" t="str">
        <f>IF(D27="","",HLOOKUP($D$21,$C$4:$AG$20,6,))</f>
        <v/>
      </c>
      <c r="I29" s="388" t="str">
        <f>IF(OR(H29=0,H29=""),"",VLOOKUP(H29,'DATA LIST'!$D$3:$E$317,2,0))</f>
        <v/>
      </c>
      <c r="J29" s="388"/>
      <c r="K29" s="389"/>
      <c r="L29" s="279"/>
      <c r="M29" s="365">
        <f>IF(D21="","",HLOOKUP($D$21,$C$4:$AI$20,9,))</f>
        <v>0</v>
      </c>
      <c r="N29" s="388" t="str">
        <f>IF(OR(M29=0,M29=""),"",VLOOKUP(M29,'DATA LIST'!$D$3:$E$1051,2,0))</f>
        <v/>
      </c>
      <c r="O29" s="388"/>
      <c r="P29" s="388"/>
      <c r="Q29" s="279"/>
      <c r="R29" s="279"/>
      <c r="S29" s="279"/>
      <c r="T29" s="279"/>
      <c r="U29" s="279"/>
      <c r="V29" s="279"/>
      <c r="W29" s="279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53"/>
      <c r="AL29" s="276"/>
    </row>
    <row r="30" spans="1:38" ht="15" customHeight="1" x14ac:dyDescent="0.25">
      <c r="A30" s="270"/>
      <c r="B30" s="52"/>
      <c r="C30" s="279"/>
      <c r="D30" s="278"/>
      <c r="E30" s="280"/>
      <c r="F30" s="277"/>
      <c r="G30" s="279"/>
      <c r="H30" s="311"/>
      <c r="I30" s="388" t="str">
        <f>IF(OR(H30=0,H30=""),"",VLOOKUP(H30,'DATA LIST'!$D$3:$E$317,2,0))</f>
        <v/>
      </c>
      <c r="J30" s="388"/>
      <c r="K30" s="389"/>
      <c r="L30" s="279"/>
      <c r="M30" s="365"/>
      <c r="N30" s="388"/>
      <c r="O30" s="388"/>
      <c r="P30" s="388"/>
      <c r="Q30" s="279"/>
      <c r="R30" s="279"/>
      <c r="S30" s="279"/>
      <c r="T30" s="279"/>
      <c r="U30" s="279"/>
      <c r="V30" s="279"/>
      <c r="W30" s="279"/>
      <c r="X30" s="279"/>
      <c r="Y30" s="279"/>
      <c r="Z30" s="279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  <c r="AK30" s="53"/>
      <c r="AL30" s="276"/>
    </row>
    <row r="31" spans="1:38" ht="15" customHeight="1" x14ac:dyDescent="0.25">
      <c r="A31" s="270"/>
      <c r="B31" s="52"/>
      <c r="C31" s="279"/>
      <c r="D31" s="278"/>
      <c r="E31" s="280"/>
      <c r="F31" s="277"/>
      <c r="G31" s="279"/>
      <c r="H31" s="311" t="str">
        <f>IF(D29="","",HLOOKUP($D$21,$C$4:$AG$20,7,))</f>
        <v/>
      </c>
      <c r="I31" s="388" t="str">
        <f>IF(OR(H31=0,H31=""),"",VLOOKUP(H31,'DATA LIST'!$D$3:$E$317,2,0))</f>
        <v/>
      </c>
      <c r="J31" s="388"/>
      <c r="K31" s="389"/>
      <c r="L31" s="279"/>
      <c r="M31" s="365">
        <f>IF(D21="","",HLOOKUP($D$21,$C$4:$AI$20,10,))</f>
        <v>0</v>
      </c>
      <c r="N31" s="388" t="str">
        <f>IF(OR(M31=0,M31=""),"",VLOOKUP(M31,'DATA LIST'!$D$3:$E$1051,2,0))</f>
        <v/>
      </c>
      <c r="O31" s="388"/>
      <c r="P31" s="388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53"/>
      <c r="AL31" s="276"/>
    </row>
    <row r="32" spans="1:38" x14ac:dyDescent="0.25">
      <c r="A32" s="270"/>
      <c r="B32" s="52"/>
      <c r="C32" s="279"/>
      <c r="D32" s="278"/>
      <c r="E32" s="280"/>
      <c r="F32" s="277"/>
      <c r="G32" s="279"/>
      <c r="H32" s="311"/>
      <c r="I32" s="388" t="str">
        <f>IF(OR(H32=0,H32=""),"",VLOOKUP(H32,'DATA LIST'!$D$3:$E$317,2,0))</f>
        <v/>
      </c>
      <c r="J32" s="388"/>
      <c r="K32" s="389"/>
      <c r="L32" s="279"/>
      <c r="M32" s="365"/>
      <c r="N32" s="388"/>
      <c r="O32" s="388"/>
      <c r="P32" s="388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  <c r="AK32" s="53"/>
      <c r="AL32" s="276"/>
    </row>
    <row r="33" spans="1:38" x14ac:dyDescent="0.25">
      <c r="A33" s="270"/>
      <c r="B33" s="52"/>
      <c r="C33" s="279"/>
      <c r="D33" s="278"/>
      <c r="E33" s="280"/>
      <c r="F33" s="277"/>
      <c r="G33" s="279"/>
      <c r="H33" s="311" t="str">
        <f>IF(D31="","",HLOOKUP($D$21,$C$4:$AG$20,8,))</f>
        <v/>
      </c>
      <c r="I33" s="388" t="str">
        <f>IF(OR(H33=0,H33=""),"",VLOOKUP(H33,'DATA LIST'!$D$3:$E$317,2,0))</f>
        <v/>
      </c>
      <c r="J33" s="388"/>
      <c r="K33" s="389"/>
      <c r="L33" s="279"/>
      <c r="M33" s="365">
        <f>IF(D21="","",HLOOKUP($D$21,$C$4:$AI$20,11,))</f>
        <v>0</v>
      </c>
      <c r="N33" s="388" t="str">
        <f>IF(OR(M33=0,M33=""),"",VLOOKUP(M33,'DATA LIST'!$D$3:$E$1051,2,0))</f>
        <v/>
      </c>
      <c r="O33" s="388"/>
      <c r="P33" s="388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  <c r="AD33" s="279"/>
      <c r="AE33" s="279"/>
      <c r="AF33" s="279"/>
      <c r="AG33" s="279"/>
      <c r="AH33" s="279"/>
      <c r="AI33" s="279"/>
      <c r="AJ33" s="279"/>
      <c r="AK33" s="53"/>
      <c r="AL33" s="276"/>
    </row>
    <row r="34" spans="1:38" x14ac:dyDescent="0.25">
      <c r="A34" s="270"/>
      <c r="B34" s="52"/>
      <c r="C34" s="279"/>
      <c r="D34" s="278"/>
      <c r="E34" s="280"/>
      <c r="F34" s="277"/>
      <c r="G34" s="279"/>
      <c r="H34" s="311"/>
      <c r="I34" s="388" t="str">
        <f>IF(OR(H34=0,H34=""),"",VLOOKUP(H34,'DATA LIST'!$D$3:$E$317,2,0))</f>
        <v/>
      </c>
      <c r="J34" s="388"/>
      <c r="K34" s="389"/>
      <c r="L34" s="279"/>
      <c r="M34" s="365"/>
      <c r="N34" s="388"/>
      <c r="O34" s="388"/>
      <c r="P34" s="388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53"/>
      <c r="AL34" s="276"/>
    </row>
    <row r="35" spans="1:38" x14ac:dyDescent="0.25">
      <c r="A35" s="270"/>
      <c r="B35" s="52"/>
      <c r="C35" s="279"/>
      <c r="D35" s="278"/>
      <c r="E35" s="280"/>
      <c r="F35" s="277"/>
      <c r="G35" s="279"/>
      <c r="H35" s="311" t="str">
        <f>IF(D33="","",HLOOKUP($D$21,$C$4:$AG$20,9,))</f>
        <v/>
      </c>
      <c r="I35" s="388" t="str">
        <f>IF(OR(H35=0,H35=""),"",VLOOKUP(H35,'DATA LIST'!$D$3:$E$317,2,0))</f>
        <v/>
      </c>
      <c r="J35" s="388"/>
      <c r="K35" s="389"/>
      <c r="L35" s="279"/>
      <c r="M35" s="365">
        <f>IF(D21="","",HLOOKUP($D$21,$C$4:$AI$20,12,))</f>
        <v>0</v>
      </c>
      <c r="N35" s="388" t="str">
        <f>IF(OR(M35=0,M35=""),"",VLOOKUP(M35,'DATA LIST'!$D$3:$E$1051,2,0))</f>
        <v/>
      </c>
      <c r="O35" s="388"/>
      <c r="P35" s="388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53"/>
      <c r="AL35" s="276"/>
    </row>
    <row r="36" spans="1:38" x14ac:dyDescent="0.25">
      <c r="A36" s="270"/>
      <c r="B36" s="52"/>
      <c r="C36" s="305"/>
      <c r="D36" s="281"/>
      <c r="E36" s="282"/>
      <c r="F36" s="283"/>
      <c r="G36" s="279"/>
      <c r="H36" s="310"/>
      <c r="I36" s="390" t="str">
        <f>IF(OR(H36=0,H36=""),"",VLOOKUP(H36,'DATA LIST'!$D$3:$E$317,2,0))</f>
        <v/>
      </c>
      <c r="J36" s="390"/>
      <c r="K36" s="391"/>
      <c r="L36" s="279"/>
      <c r="M36" s="366"/>
      <c r="N36" s="390"/>
      <c r="O36" s="390"/>
      <c r="P36" s="390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53"/>
      <c r="AL36" s="276"/>
    </row>
    <row r="37" spans="1:38" x14ac:dyDescent="0.25">
      <c r="A37" s="270"/>
      <c r="B37" s="52"/>
      <c r="C37" s="305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79"/>
      <c r="AK37" s="53"/>
      <c r="AL37" s="276"/>
    </row>
    <row r="38" spans="1:38" x14ac:dyDescent="0.25">
      <c r="A38" s="270"/>
      <c r="B38" s="53"/>
      <c r="C38" s="319"/>
      <c r="D38" s="319"/>
      <c r="E38" s="319"/>
      <c r="F38" s="319"/>
      <c r="G38" s="319"/>
      <c r="H38" s="319"/>
      <c r="I38" s="319"/>
      <c r="J38" s="319"/>
      <c r="K38" s="319"/>
      <c r="L38" s="319"/>
      <c r="M38" s="319"/>
      <c r="N38" s="319"/>
      <c r="O38" s="319"/>
      <c r="P38" s="319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276"/>
    </row>
    <row r="39" spans="1:38" x14ac:dyDescent="0.25">
      <c r="A39" s="271"/>
      <c r="B39" s="273"/>
      <c r="C39" s="273"/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3"/>
      <c r="Z39" s="273"/>
      <c r="AA39" s="273"/>
      <c r="AB39" s="273"/>
      <c r="AC39" s="273"/>
      <c r="AD39" s="273"/>
      <c r="AE39" s="273"/>
      <c r="AF39" s="273"/>
      <c r="AG39" s="273"/>
      <c r="AH39" s="273"/>
      <c r="AI39" s="273"/>
      <c r="AJ39" s="273"/>
      <c r="AK39" s="273"/>
      <c r="AL39" s="274"/>
    </row>
    <row r="40" spans="1:38" s="24" customFormat="1" x14ac:dyDescent="0.25"/>
    <row r="41" spans="1:38" s="24" customFormat="1" x14ac:dyDescent="0.25"/>
    <row r="42" spans="1:38" s="24" customFormat="1" x14ac:dyDescent="0.25"/>
    <row r="43" spans="1:38" s="24" customFormat="1" x14ac:dyDescent="0.25"/>
    <row r="44" spans="1:38" s="24" customFormat="1" x14ac:dyDescent="0.25"/>
    <row r="45" spans="1:38" s="24" customFormat="1" x14ac:dyDescent="0.25"/>
    <row r="46" spans="1:38" s="24" customFormat="1" x14ac:dyDescent="0.25"/>
    <row r="47" spans="1:38" s="24" customFormat="1" x14ac:dyDescent="0.25"/>
    <row r="48" spans="1:38" s="24" customFormat="1" x14ac:dyDescent="0.25"/>
    <row r="49" s="24" customFormat="1" x14ac:dyDescent="0.25"/>
    <row r="50" s="24" customFormat="1" x14ac:dyDescent="0.25"/>
    <row r="51" s="24" customFormat="1" x14ac:dyDescent="0.25"/>
    <row r="52" s="24" customFormat="1" x14ac:dyDescent="0.25"/>
    <row r="53" s="24" customFormat="1" x14ac:dyDescent="0.25"/>
    <row r="54" s="24" customFormat="1" x14ac:dyDescent="0.25"/>
    <row r="55" s="24" customFormat="1" x14ac:dyDescent="0.25"/>
    <row r="56" s="24" customFormat="1" x14ac:dyDescent="0.25"/>
    <row r="57" s="24" customFormat="1" x14ac:dyDescent="0.25"/>
    <row r="58" s="24" customFormat="1" x14ac:dyDescent="0.25"/>
    <row r="59" s="24" customFormat="1" x14ac:dyDescent="0.25"/>
    <row r="60" s="24" customFormat="1" x14ac:dyDescent="0.25"/>
    <row r="61" s="24" customFormat="1" x14ac:dyDescent="0.25"/>
    <row r="62" s="24" customFormat="1" x14ac:dyDescent="0.25"/>
    <row r="63" s="24" customFormat="1" x14ac:dyDescent="0.25"/>
    <row r="64" s="24" customFormat="1" x14ac:dyDescent="0.25"/>
    <row r="65" s="24" customFormat="1" x14ac:dyDescent="0.25"/>
    <row r="66" s="24" customFormat="1" x14ac:dyDescent="0.25"/>
    <row r="67" s="24" customFormat="1" x14ac:dyDescent="0.25"/>
    <row r="68" s="24" customFormat="1" x14ac:dyDescent="0.25"/>
    <row r="69" s="24" customFormat="1" x14ac:dyDescent="0.25"/>
    <row r="70" s="24" customFormat="1" x14ac:dyDescent="0.25"/>
    <row r="71" s="24" customFormat="1" x14ac:dyDescent="0.25"/>
    <row r="72" s="24" customFormat="1" x14ac:dyDescent="0.25"/>
    <row r="73" s="24" customFormat="1" x14ac:dyDescent="0.25"/>
    <row r="74" s="24" customFormat="1" x14ac:dyDescent="0.25"/>
    <row r="75" s="24" customFormat="1" x14ac:dyDescent="0.25"/>
    <row r="76" s="24" customFormat="1" x14ac:dyDescent="0.25"/>
    <row r="77" s="24" customFormat="1" x14ac:dyDescent="0.25"/>
    <row r="78" s="24" customFormat="1" x14ac:dyDescent="0.25"/>
    <row r="79" s="24" customFormat="1" x14ac:dyDescent="0.25"/>
    <row r="80" s="24" customFormat="1" x14ac:dyDescent="0.25"/>
    <row r="81" s="24" customFormat="1" x14ac:dyDescent="0.25"/>
    <row r="82" s="24" customFormat="1" x14ac:dyDescent="0.25"/>
    <row r="83" s="24" customFormat="1" x14ac:dyDescent="0.25"/>
    <row r="84" s="24" customFormat="1" x14ac:dyDescent="0.25"/>
    <row r="85" s="24" customFormat="1" x14ac:dyDescent="0.25"/>
    <row r="86" s="24" customFormat="1" x14ac:dyDescent="0.25"/>
    <row r="87" s="24" customFormat="1" x14ac:dyDescent="0.25"/>
    <row r="88" s="24" customFormat="1" x14ac:dyDescent="0.25"/>
    <row r="89" s="24" customFormat="1" x14ac:dyDescent="0.25"/>
    <row r="90" s="24" customFormat="1" x14ac:dyDescent="0.25"/>
    <row r="91" s="24" customFormat="1" x14ac:dyDescent="0.25"/>
    <row r="92" s="24" customFormat="1" x14ac:dyDescent="0.25"/>
    <row r="93" s="24" customFormat="1" x14ac:dyDescent="0.25"/>
    <row r="94" s="24" customFormat="1" x14ac:dyDescent="0.25"/>
    <row r="95" s="24" customFormat="1" x14ac:dyDescent="0.25"/>
    <row r="96" s="24" customFormat="1" x14ac:dyDescent="0.25"/>
    <row r="97" s="24" customFormat="1" x14ac:dyDescent="0.25"/>
    <row r="98" s="24" customFormat="1" x14ac:dyDescent="0.25"/>
    <row r="99" s="24" customFormat="1" x14ac:dyDescent="0.25"/>
    <row r="100" s="24" customFormat="1" x14ac:dyDescent="0.25"/>
    <row r="101" s="24" customFormat="1" x14ac:dyDescent="0.25"/>
    <row r="102" s="24" customFormat="1" x14ac:dyDescent="0.25"/>
    <row r="103" s="24" customFormat="1" x14ac:dyDescent="0.25"/>
    <row r="104" s="24" customFormat="1" x14ac:dyDescent="0.25"/>
    <row r="105" s="24" customFormat="1" x14ac:dyDescent="0.25"/>
    <row r="106" s="24" customFormat="1" x14ac:dyDescent="0.25"/>
    <row r="107" s="24" customFormat="1" x14ac:dyDescent="0.25"/>
    <row r="108" s="24" customFormat="1" x14ac:dyDescent="0.25"/>
    <row r="109" s="24" customFormat="1" x14ac:dyDescent="0.25"/>
    <row r="110" s="24" customFormat="1" x14ac:dyDescent="0.25"/>
    <row r="111" s="24" customFormat="1" x14ac:dyDescent="0.25"/>
    <row r="112" s="24" customFormat="1" x14ac:dyDescent="0.25"/>
    <row r="113" s="24" customFormat="1" x14ac:dyDescent="0.25"/>
    <row r="114" s="24" customFormat="1" x14ac:dyDescent="0.25"/>
    <row r="115" s="24" customFormat="1" x14ac:dyDescent="0.25"/>
    <row r="116" s="24" customFormat="1" x14ac:dyDescent="0.25"/>
    <row r="117" s="24" customFormat="1" x14ac:dyDescent="0.25"/>
    <row r="118" s="24" customFormat="1" x14ac:dyDescent="0.25"/>
    <row r="119" s="24" customFormat="1" x14ac:dyDescent="0.25"/>
    <row r="120" s="24" customFormat="1" x14ac:dyDescent="0.25"/>
    <row r="121" s="24" customFormat="1" x14ac:dyDescent="0.25"/>
    <row r="122" s="24" customFormat="1" x14ac:dyDescent="0.25"/>
    <row r="123" s="24" customFormat="1" x14ac:dyDescent="0.25"/>
    <row r="124" s="24" customFormat="1" x14ac:dyDescent="0.25"/>
    <row r="125" s="24" customFormat="1" x14ac:dyDescent="0.25"/>
    <row r="126" s="24" customFormat="1" x14ac:dyDescent="0.25"/>
    <row r="127" s="24" customFormat="1" x14ac:dyDescent="0.25"/>
    <row r="128" s="24" customFormat="1" x14ac:dyDescent="0.25"/>
    <row r="129" s="24" customFormat="1" x14ac:dyDescent="0.25"/>
    <row r="130" s="24" customFormat="1" x14ac:dyDescent="0.25"/>
    <row r="131" s="24" customFormat="1" x14ac:dyDescent="0.25"/>
    <row r="132" s="24" customFormat="1" x14ac:dyDescent="0.25"/>
    <row r="133" s="24" customFormat="1" x14ac:dyDescent="0.25"/>
    <row r="134" s="24" customFormat="1" x14ac:dyDescent="0.25"/>
    <row r="135" s="24" customFormat="1" x14ac:dyDescent="0.25"/>
    <row r="136" s="24" customFormat="1" x14ac:dyDescent="0.25"/>
    <row r="137" s="24" customFormat="1" x14ac:dyDescent="0.25"/>
    <row r="138" s="24" customFormat="1" x14ac:dyDescent="0.25"/>
    <row r="139" s="24" customFormat="1" x14ac:dyDescent="0.25"/>
    <row r="140" s="24" customFormat="1" x14ac:dyDescent="0.25"/>
    <row r="141" s="24" customFormat="1" x14ac:dyDescent="0.25"/>
    <row r="142" s="24" customFormat="1" x14ac:dyDescent="0.25"/>
    <row r="143" s="24" customFormat="1" x14ac:dyDescent="0.25"/>
    <row r="144" s="24" customFormat="1" x14ac:dyDescent="0.25"/>
    <row r="145" s="24" customFormat="1" x14ac:dyDescent="0.25"/>
    <row r="146" s="24" customFormat="1" x14ac:dyDescent="0.25"/>
    <row r="147" s="24" customFormat="1" x14ac:dyDescent="0.25"/>
    <row r="148" s="24" customFormat="1" x14ac:dyDescent="0.25"/>
    <row r="149" s="24" customFormat="1" x14ac:dyDescent="0.25"/>
    <row r="150" s="24" customFormat="1" x14ac:dyDescent="0.25"/>
    <row r="151" s="24" customFormat="1" x14ac:dyDescent="0.25"/>
    <row r="152" s="24" customFormat="1" x14ac:dyDescent="0.25"/>
    <row r="153" s="24" customFormat="1" x14ac:dyDescent="0.25"/>
    <row r="154" s="24" customFormat="1" x14ac:dyDescent="0.25"/>
    <row r="155" s="24" customFormat="1" x14ac:dyDescent="0.25"/>
    <row r="156" s="24" customFormat="1" x14ac:dyDescent="0.25"/>
    <row r="157" s="24" customFormat="1" x14ac:dyDescent="0.25"/>
    <row r="158" s="24" customFormat="1" x14ac:dyDescent="0.25"/>
    <row r="159" s="24" customFormat="1" x14ac:dyDescent="0.25"/>
    <row r="160" s="24" customFormat="1" x14ac:dyDescent="0.25"/>
    <row r="161" s="24" customFormat="1" x14ac:dyDescent="0.25"/>
    <row r="162" s="24" customFormat="1" x14ac:dyDescent="0.25"/>
    <row r="163" s="24" customFormat="1" x14ac:dyDescent="0.25"/>
    <row r="164" s="24" customFormat="1" x14ac:dyDescent="0.25"/>
    <row r="165" s="24" customFormat="1" x14ac:dyDescent="0.25"/>
    <row r="166" s="24" customFormat="1" x14ac:dyDescent="0.25"/>
    <row r="167" s="24" customFormat="1" x14ac:dyDescent="0.25"/>
    <row r="168" s="24" customFormat="1" x14ac:dyDescent="0.25"/>
    <row r="169" s="24" customFormat="1" x14ac:dyDescent="0.25"/>
    <row r="170" s="24" customFormat="1" x14ac:dyDescent="0.25"/>
    <row r="171" s="24" customFormat="1" x14ac:dyDescent="0.25"/>
    <row r="172" s="24" customFormat="1" x14ac:dyDescent="0.25"/>
    <row r="173" s="24" customFormat="1" x14ac:dyDescent="0.25"/>
    <row r="174" s="24" customFormat="1" x14ac:dyDescent="0.25"/>
    <row r="175" s="24" customFormat="1" x14ac:dyDescent="0.25"/>
    <row r="176" s="24" customFormat="1" x14ac:dyDescent="0.25"/>
    <row r="177" s="24" customFormat="1" x14ac:dyDescent="0.25"/>
    <row r="178" s="24" customFormat="1" x14ac:dyDescent="0.25"/>
    <row r="179" s="24" customFormat="1" x14ac:dyDescent="0.25"/>
    <row r="180" s="24" customFormat="1" x14ac:dyDescent="0.25"/>
    <row r="181" s="24" customFormat="1" x14ac:dyDescent="0.25"/>
    <row r="182" s="24" customFormat="1" x14ac:dyDescent="0.25"/>
    <row r="183" s="24" customFormat="1" x14ac:dyDescent="0.25"/>
    <row r="184" s="24" customFormat="1" x14ac:dyDescent="0.25"/>
    <row r="185" s="24" customFormat="1" x14ac:dyDescent="0.25"/>
    <row r="186" s="24" customFormat="1" x14ac:dyDescent="0.25"/>
    <row r="187" s="24" customFormat="1" x14ac:dyDescent="0.25"/>
    <row r="188" s="24" customFormat="1" x14ac:dyDescent="0.25"/>
    <row r="189" s="24" customFormat="1" x14ac:dyDescent="0.25"/>
    <row r="190" s="24" customFormat="1" x14ac:dyDescent="0.25"/>
    <row r="191" s="24" customFormat="1" x14ac:dyDescent="0.25"/>
    <row r="192" s="24" customFormat="1" x14ac:dyDescent="0.25"/>
    <row r="193" s="24" customFormat="1" x14ac:dyDescent="0.25"/>
    <row r="194" s="24" customFormat="1" x14ac:dyDescent="0.25"/>
    <row r="195" s="24" customFormat="1" x14ac:dyDescent="0.25"/>
    <row r="196" s="24" customFormat="1" x14ac:dyDescent="0.25"/>
    <row r="197" s="24" customFormat="1" x14ac:dyDescent="0.25"/>
    <row r="198" s="24" customFormat="1" x14ac:dyDescent="0.25"/>
    <row r="199" s="24" customFormat="1" x14ac:dyDescent="0.25"/>
    <row r="200" s="24" customFormat="1" x14ac:dyDescent="0.25"/>
    <row r="201" s="24" customFormat="1" x14ac:dyDescent="0.25"/>
    <row r="202" s="24" customFormat="1" x14ac:dyDescent="0.25"/>
    <row r="203" s="24" customFormat="1" x14ac:dyDescent="0.25"/>
    <row r="204" s="24" customFormat="1" x14ac:dyDescent="0.25"/>
    <row r="205" s="24" customFormat="1" x14ac:dyDescent="0.25"/>
    <row r="206" s="24" customFormat="1" x14ac:dyDescent="0.25"/>
    <row r="207" s="24" customFormat="1" x14ac:dyDescent="0.25"/>
    <row r="208" s="24" customFormat="1" x14ac:dyDescent="0.25"/>
    <row r="209" s="24" customFormat="1" x14ac:dyDescent="0.25"/>
    <row r="210" s="24" customFormat="1" x14ac:dyDescent="0.25"/>
    <row r="211" s="24" customFormat="1" x14ac:dyDescent="0.25"/>
    <row r="212" s="24" customFormat="1" x14ac:dyDescent="0.25"/>
    <row r="213" s="24" customFormat="1" x14ac:dyDescent="0.25"/>
    <row r="214" s="24" customFormat="1" x14ac:dyDescent="0.25"/>
    <row r="215" s="24" customFormat="1" x14ac:dyDescent="0.25"/>
    <row r="216" s="24" customFormat="1" x14ac:dyDescent="0.25"/>
    <row r="217" s="24" customFormat="1" x14ac:dyDescent="0.25"/>
    <row r="218" s="24" customFormat="1" x14ac:dyDescent="0.25"/>
    <row r="219" s="24" customFormat="1" x14ac:dyDescent="0.25"/>
    <row r="220" s="24" customFormat="1" x14ac:dyDescent="0.25"/>
    <row r="221" s="24" customFormat="1" x14ac:dyDescent="0.25"/>
    <row r="222" s="24" customFormat="1" x14ac:dyDescent="0.25"/>
    <row r="223" s="24" customFormat="1" x14ac:dyDescent="0.25"/>
    <row r="224" s="24" customFormat="1" x14ac:dyDescent="0.25"/>
    <row r="225" s="24" customFormat="1" x14ac:dyDescent="0.25"/>
    <row r="226" s="24" customFormat="1" x14ac:dyDescent="0.25"/>
    <row r="227" s="24" customFormat="1" x14ac:dyDescent="0.25"/>
    <row r="228" s="24" customFormat="1" x14ac:dyDescent="0.25"/>
    <row r="229" s="24" customFormat="1" x14ac:dyDescent="0.25"/>
    <row r="230" s="24" customFormat="1" x14ac:dyDescent="0.25"/>
    <row r="231" s="24" customFormat="1" x14ac:dyDescent="0.25"/>
    <row r="232" s="24" customFormat="1" x14ac:dyDescent="0.25"/>
    <row r="233" s="24" customFormat="1" x14ac:dyDescent="0.25"/>
    <row r="234" s="24" customFormat="1" x14ac:dyDescent="0.25"/>
    <row r="235" s="24" customFormat="1" x14ac:dyDescent="0.25"/>
    <row r="236" s="24" customFormat="1" x14ac:dyDescent="0.25"/>
    <row r="237" s="24" customFormat="1" x14ac:dyDescent="0.25"/>
    <row r="238" s="24" customFormat="1" x14ac:dyDescent="0.25"/>
    <row r="239" s="24" customFormat="1" x14ac:dyDescent="0.25"/>
    <row r="240" s="24" customFormat="1" x14ac:dyDescent="0.25"/>
    <row r="241" s="24" customFormat="1" x14ac:dyDescent="0.25"/>
    <row r="242" s="24" customFormat="1" x14ac:dyDescent="0.25"/>
    <row r="243" s="24" customFormat="1" x14ac:dyDescent="0.25"/>
    <row r="244" s="24" customFormat="1" x14ac:dyDescent="0.25"/>
    <row r="245" s="24" customFormat="1" x14ac:dyDescent="0.25"/>
    <row r="246" s="24" customFormat="1" x14ac:dyDescent="0.25"/>
    <row r="247" s="24" customFormat="1" x14ac:dyDescent="0.25"/>
    <row r="248" s="24" customFormat="1" x14ac:dyDescent="0.25"/>
    <row r="249" s="24" customFormat="1" x14ac:dyDescent="0.25"/>
    <row r="250" s="24" customFormat="1" x14ac:dyDescent="0.25"/>
    <row r="251" s="24" customFormat="1" x14ac:dyDescent="0.25"/>
    <row r="252" s="24" customFormat="1" x14ac:dyDescent="0.25"/>
    <row r="253" s="24" customFormat="1" x14ac:dyDescent="0.25"/>
    <row r="254" s="24" customFormat="1" x14ac:dyDescent="0.25"/>
    <row r="255" s="24" customFormat="1" x14ac:dyDescent="0.25"/>
    <row r="256" s="24" customFormat="1" x14ac:dyDescent="0.25"/>
    <row r="257" s="24" customFormat="1" x14ac:dyDescent="0.25"/>
    <row r="258" s="24" customFormat="1" x14ac:dyDescent="0.25"/>
    <row r="259" s="24" customFormat="1" x14ac:dyDescent="0.25"/>
    <row r="260" s="24" customFormat="1" x14ac:dyDescent="0.25"/>
    <row r="261" s="24" customFormat="1" x14ac:dyDescent="0.25"/>
    <row r="262" s="24" customFormat="1" x14ac:dyDescent="0.25"/>
    <row r="263" s="24" customFormat="1" x14ac:dyDescent="0.25"/>
    <row r="264" s="24" customFormat="1" x14ac:dyDescent="0.25"/>
    <row r="265" s="24" customFormat="1" x14ac:dyDescent="0.25"/>
    <row r="266" s="24" customFormat="1" x14ac:dyDescent="0.25"/>
    <row r="267" s="24" customFormat="1" x14ac:dyDescent="0.25"/>
    <row r="268" s="24" customFormat="1" x14ac:dyDescent="0.25"/>
    <row r="269" s="24" customFormat="1" x14ac:dyDescent="0.25"/>
    <row r="270" s="24" customFormat="1" x14ac:dyDescent="0.25"/>
    <row r="271" s="24" customFormat="1" x14ac:dyDescent="0.25"/>
    <row r="272" s="24" customFormat="1" x14ac:dyDescent="0.25"/>
    <row r="273" s="24" customFormat="1" x14ac:dyDescent="0.25"/>
    <row r="274" s="24" customFormat="1" x14ac:dyDescent="0.25"/>
    <row r="275" s="24" customFormat="1" x14ac:dyDescent="0.25"/>
    <row r="276" s="24" customFormat="1" x14ac:dyDescent="0.25"/>
    <row r="277" s="24" customFormat="1" x14ac:dyDescent="0.25"/>
    <row r="278" s="24" customFormat="1" x14ac:dyDescent="0.25"/>
    <row r="279" s="24" customFormat="1" x14ac:dyDescent="0.25"/>
    <row r="280" s="24" customFormat="1" x14ac:dyDescent="0.25"/>
    <row r="281" s="24" customFormat="1" x14ac:dyDescent="0.25"/>
    <row r="282" s="24" customFormat="1" x14ac:dyDescent="0.25"/>
    <row r="283" s="24" customFormat="1" x14ac:dyDescent="0.25"/>
    <row r="284" s="24" customFormat="1" x14ac:dyDescent="0.25"/>
    <row r="285" s="24" customFormat="1" x14ac:dyDescent="0.25"/>
    <row r="286" s="24" customFormat="1" x14ac:dyDescent="0.25"/>
    <row r="287" s="24" customFormat="1" x14ac:dyDescent="0.25"/>
    <row r="288" s="24" customFormat="1" x14ac:dyDescent="0.25"/>
    <row r="289" s="24" customFormat="1" x14ac:dyDescent="0.25"/>
    <row r="290" s="24" customFormat="1" x14ac:dyDescent="0.25"/>
    <row r="291" s="24" customFormat="1" x14ac:dyDescent="0.25"/>
    <row r="292" s="24" customFormat="1" x14ac:dyDescent="0.25"/>
    <row r="293" s="24" customFormat="1" x14ac:dyDescent="0.25"/>
    <row r="294" s="24" customFormat="1" x14ac:dyDescent="0.25"/>
    <row r="295" s="24" customFormat="1" x14ac:dyDescent="0.25"/>
    <row r="296" s="24" customFormat="1" x14ac:dyDescent="0.25"/>
    <row r="297" s="24" customFormat="1" x14ac:dyDescent="0.25"/>
    <row r="298" s="24" customFormat="1" x14ac:dyDescent="0.25"/>
    <row r="299" s="24" customFormat="1" x14ac:dyDescent="0.25"/>
    <row r="300" s="24" customFormat="1" x14ac:dyDescent="0.25"/>
    <row r="301" s="24" customFormat="1" x14ac:dyDescent="0.25"/>
    <row r="302" s="24" customFormat="1" x14ac:dyDescent="0.25"/>
    <row r="303" s="24" customFormat="1" x14ac:dyDescent="0.25"/>
    <row r="304" s="24" customFormat="1" x14ac:dyDescent="0.25"/>
    <row r="305" s="24" customFormat="1" x14ac:dyDescent="0.25"/>
    <row r="306" s="24" customFormat="1" x14ac:dyDescent="0.25"/>
    <row r="307" s="24" customFormat="1" x14ac:dyDescent="0.25"/>
    <row r="308" s="24" customFormat="1" x14ac:dyDescent="0.25"/>
    <row r="309" s="24" customFormat="1" x14ac:dyDescent="0.25"/>
    <row r="310" s="24" customFormat="1" x14ac:dyDescent="0.25"/>
    <row r="311" s="24" customFormat="1" x14ac:dyDescent="0.25"/>
    <row r="312" s="24" customFormat="1" x14ac:dyDescent="0.25"/>
    <row r="313" s="24" customFormat="1" x14ac:dyDescent="0.25"/>
    <row r="314" s="24" customFormat="1" x14ac:dyDescent="0.25"/>
    <row r="315" s="24" customFormat="1" x14ac:dyDescent="0.25"/>
    <row r="316" s="24" customFormat="1" x14ac:dyDescent="0.25"/>
    <row r="317" s="24" customFormat="1" x14ac:dyDescent="0.25"/>
    <row r="318" s="24" customFormat="1" x14ac:dyDescent="0.25"/>
    <row r="319" s="24" customFormat="1" x14ac:dyDescent="0.25"/>
    <row r="320" s="24" customFormat="1" x14ac:dyDescent="0.25"/>
    <row r="321" s="24" customFormat="1" x14ac:dyDescent="0.25"/>
    <row r="322" s="24" customFormat="1" x14ac:dyDescent="0.25"/>
    <row r="323" s="24" customFormat="1" x14ac:dyDescent="0.25"/>
    <row r="324" s="24" customFormat="1" x14ac:dyDescent="0.25"/>
    <row r="325" s="24" customFormat="1" x14ac:dyDescent="0.25"/>
    <row r="326" s="24" customFormat="1" x14ac:dyDescent="0.25"/>
    <row r="327" s="24" customFormat="1" x14ac:dyDescent="0.25"/>
    <row r="328" s="24" customFormat="1" x14ac:dyDescent="0.25"/>
    <row r="329" s="24" customFormat="1" x14ac:dyDescent="0.25"/>
    <row r="330" s="24" customFormat="1" x14ac:dyDescent="0.25"/>
    <row r="331" s="24" customFormat="1" x14ac:dyDescent="0.25"/>
    <row r="332" s="24" customFormat="1" x14ac:dyDescent="0.25"/>
    <row r="333" s="24" customFormat="1" x14ac:dyDescent="0.25"/>
    <row r="334" s="24" customFormat="1" x14ac:dyDescent="0.25"/>
    <row r="335" s="24" customFormat="1" x14ac:dyDescent="0.25"/>
    <row r="336" s="24" customFormat="1" x14ac:dyDescent="0.25"/>
    <row r="337" s="24" customFormat="1" x14ac:dyDescent="0.25"/>
    <row r="338" s="24" customFormat="1" x14ac:dyDescent="0.25"/>
    <row r="339" s="24" customFormat="1" x14ac:dyDescent="0.25"/>
    <row r="340" s="24" customFormat="1" x14ac:dyDescent="0.25"/>
    <row r="341" s="24" customFormat="1" x14ac:dyDescent="0.25"/>
    <row r="342" s="24" customFormat="1" x14ac:dyDescent="0.25"/>
    <row r="343" s="24" customFormat="1" x14ac:dyDescent="0.25"/>
    <row r="344" s="24" customFormat="1" x14ac:dyDescent="0.25"/>
    <row r="345" s="24" customFormat="1" x14ac:dyDescent="0.25"/>
    <row r="346" s="24" customFormat="1" x14ac:dyDescent="0.25"/>
    <row r="347" s="24" customFormat="1" x14ac:dyDescent="0.25"/>
    <row r="348" s="24" customFormat="1" x14ac:dyDescent="0.25"/>
    <row r="349" s="24" customFormat="1" x14ac:dyDescent="0.25"/>
    <row r="350" s="24" customFormat="1" x14ac:dyDescent="0.25"/>
    <row r="351" s="24" customFormat="1" x14ac:dyDescent="0.25"/>
    <row r="352" s="24" customFormat="1" x14ac:dyDescent="0.25"/>
    <row r="353" s="24" customFormat="1" x14ac:dyDescent="0.25"/>
    <row r="354" s="24" customFormat="1" x14ac:dyDescent="0.25"/>
    <row r="355" s="24" customFormat="1" x14ac:dyDescent="0.25"/>
    <row r="356" s="24" customFormat="1" x14ac:dyDescent="0.25"/>
    <row r="357" s="24" customFormat="1" x14ac:dyDescent="0.25"/>
    <row r="358" s="24" customFormat="1" x14ac:dyDescent="0.25"/>
    <row r="359" s="24" customFormat="1" x14ac:dyDescent="0.25"/>
    <row r="360" s="24" customFormat="1" x14ac:dyDescent="0.25"/>
    <row r="361" s="24" customFormat="1" x14ac:dyDescent="0.25"/>
    <row r="362" s="24" customFormat="1" x14ac:dyDescent="0.25"/>
    <row r="363" s="24" customFormat="1" x14ac:dyDescent="0.25"/>
    <row r="364" s="24" customFormat="1" x14ac:dyDescent="0.25"/>
    <row r="365" s="24" customFormat="1" x14ac:dyDescent="0.25"/>
    <row r="366" s="24" customFormat="1" x14ac:dyDescent="0.25"/>
    <row r="367" s="24" customFormat="1" x14ac:dyDescent="0.25"/>
    <row r="368" s="24" customFormat="1" x14ac:dyDescent="0.25"/>
    <row r="369" s="24" customFormat="1" x14ac:dyDescent="0.25"/>
    <row r="370" s="24" customFormat="1" x14ac:dyDescent="0.25"/>
    <row r="371" s="24" customFormat="1" x14ac:dyDescent="0.25"/>
    <row r="372" s="24" customFormat="1" x14ac:dyDescent="0.25"/>
    <row r="373" s="24" customFormat="1" x14ac:dyDescent="0.25"/>
    <row r="374" s="24" customFormat="1" x14ac:dyDescent="0.25"/>
    <row r="375" s="24" customFormat="1" x14ac:dyDescent="0.25"/>
    <row r="376" s="24" customFormat="1" x14ac:dyDescent="0.25"/>
    <row r="377" s="24" customFormat="1" x14ac:dyDescent="0.25"/>
    <row r="378" s="24" customFormat="1" x14ac:dyDescent="0.25"/>
    <row r="379" s="24" customFormat="1" x14ac:dyDescent="0.25"/>
    <row r="380" s="24" customFormat="1" x14ac:dyDescent="0.25"/>
    <row r="381" s="24" customFormat="1" x14ac:dyDescent="0.25"/>
    <row r="382" s="24" customFormat="1" x14ac:dyDescent="0.25"/>
    <row r="383" s="24" customFormat="1" x14ac:dyDescent="0.25"/>
    <row r="384" s="24" customFormat="1" x14ac:dyDescent="0.25"/>
    <row r="385" s="24" customFormat="1" x14ac:dyDescent="0.25"/>
    <row r="386" s="24" customFormat="1" x14ac:dyDescent="0.25"/>
    <row r="387" s="24" customFormat="1" x14ac:dyDescent="0.25"/>
    <row r="388" s="24" customFormat="1" x14ac:dyDescent="0.25"/>
    <row r="389" s="24" customFormat="1" x14ac:dyDescent="0.25"/>
    <row r="390" s="24" customFormat="1" x14ac:dyDescent="0.25"/>
    <row r="391" s="24" customFormat="1" x14ac:dyDescent="0.25"/>
    <row r="392" s="24" customFormat="1" x14ac:dyDescent="0.25"/>
    <row r="393" s="24" customFormat="1" x14ac:dyDescent="0.25"/>
    <row r="394" s="24" customFormat="1" x14ac:dyDescent="0.25"/>
    <row r="395" s="24" customFormat="1" x14ac:dyDescent="0.25"/>
    <row r="396" s="24" customFormat="1" x14ac:dyDescent="0.25"/>
    <row r="397" s="24" customFormat="1" x14ac:dyDescent="0.25"/>
    <row r="398" s="24" customFormat="1" x14ac:dyDescent="0.25"/>
    <row r="399" s="24" customFormat="1" x14ac:dyDescent="0.25"/>
    <row r="400" s="24" customFormat="1" x14ac:dyDescent="0.25"/>
    <row r="401" s="24" customFormat="1" x14ac:dyDescent="0.25"/>
    <row r="402" s="24" customFormat="1" x14ac:dyDescent="0.25"/>
    <row r="403" s="24" customFormat="1" x14ac:dyDescent="0.25"/>
    <row r="404" s="24" customFormat="1" x14ac:dyDescent="0.25"/>
    <row r="405" s="24" customFormat="1" x14ac:dyDescent="0.25"/>
    <row r="406" s="24" customFormat="1" x14ac:dyDescent="0.25"/>
    <row r="407" s="24" customFormat="1" x14ac:dyDescent="0.25"/>
    <row r="408" s="24" customFormat="1" x14ac:dyDescent="0.25"/>
    <row r="409" s="24" customFormat="1" x14ac:dyDescent="0.25"/>
    <row r="410" s="24" customFormat="1" x14ac:dyDescent="0.25"/>
    <row r="411" s="24" customFormat="1" x14ac:dyDescent="0.25"/>
    <row r="412" s="24" customFormat="1" x14ac:dyDescent="0.25"/>
    <row r="413" s="24" customFormat="1" x14ac:dyDescent="0.25"/>
    <row r="414" s="24" customFormat="1" x14ac:dyDescent="0.25"/>
    <row r="415" s="24" customFormat="1" x14ac:dyDescent="0.25"/>
    <row r="416" s="24" customFormat="1" x14ac:dyDescent="0.25"/>
    <row r="417" s="24" customFormat="1" x14ac:dyDescent="0.25"/>
    <row r="418" s="24" customFormat="1" x14ac:dyDescent="0.25"/>
    <row r="419" s="24" customFormat="1" x14ac:dyDescent="0.25"/>
    <row r="420" s="24" customFormat="1" x14ac:dyDescent="0.25"/>
    <row r="421" s="24" customFormat="1" x14ac:dyDescent="0.25"/>
    <row r="422" s="24" customFormat="1" x14ac:dyDescent="0.25"/>
    <row r="423" s="24" customFormat="1" x14ac:dyDescent="0.25"/>
    <row r="424" s="24" customFormat="1" x14ac:dyDescent="0.25"/>
    <row r="425" s="24" customFormat="1" x14ac:dyDescent="0.25"/>
    <row r="426" s="24" customFormat="1" x14ac:dyDescent="0.25"/>
    <row r="427" s="24" customFormat="1" x14ac:dyDescent="0.25"/>
    <row r="428" s="24" customFormat="1" x14ac:dyDescent="0.25"/>
    <row r="429" s="24" customFormat="1" x14ac:dyDescent="0.25"/>
    <row r="430" s="24" customFormat="1" x14ac:dyDescent="0.25"/>
    <row r="431" s="24" customFormat="1" x14ac:dyDescent="0.25"/>
    <row r="432" s="24" customFormat="1" x14ac:dyDescent="0.25"/>
    <row r="433" s="24" customFormat="1" x14ac:dyDescent="0.25"/>
    <row r="434" s="24" customFormat="1" x14ac:dyDescent="0.25"/>
    <row r="435" s="24" customFormat="1" x14ac:dyDescent="0.25"/>
    <row r="436" s="24" customFormat="1" x14ac:dyDescent="0.25"/>
    <row r="437" s="24" customFormat="1" x14ac:dyDescent="0.25"/>
    <row r="438" s="24" customFormat="1" x14ac:dyDescent="0.25"/>
    <row r="439" s="24" customFormat="1" x14ac:dyDescent="0.25"/>
    <row r="440" s="24" customFormat="1" x14ac:dyDescent="0.25"/>
    <row r="441" s="24" customFormat="1" x14ac:dyDescent="0.25"/>
    <row r="442" s="24" customFormat="1" x14ac:dyDescent="0.25"/>
    <row r="443" s="24" customFormat="1" x14ac:dyDescent="0.25"/>
    <row r="444" s="24" customFormat="1" x14ac:dyDescent="0.25"/>
    <row r="445" s="24" customFormat="1" x14ac:dyDescent="0.25"/>
    <row r="446" s="24" customFormat="1" x14ac:dyDescent="0.25"/>
    <row r="447" s="24" customFormat="1" x14ac:dyDescent="0.25"/>
    <row r="448" s="24" customFormat="1" x14ac:dyDescent="0.25"/>
    <row r="449" s="24" customFormat="1" x14ac:dyDescent="0.25"/>
    <row r="450" s="24" customFormat="1" x14ac:dyDescent="0.25"/>
    <row r="451" s="24" customFormat="1" x14ac:dyDescent="0.25"/>
    <row r="452" s="24" customFormat="1" x14ac:dyDescent="0.25"/>
    <row r="453" s="24" customFormat="1" x14ac:dyDescent="0.25"/>
    <row r="454" s="24" customFormat="1" x14ac:dyDescent="0.25"/>
    <row r="455" s="24" customFormat="1" x14ac:dyDescent="0.25"/>
    <row r="456" s="24" customFormat="1" x14ac:dyDescent="0.25"/>
    <row r="457" s="24" customFormat="1" x14ac:dyDescent="0.25"/>
    <row r="458" s="24" customFormat="1" x14ac:dyDescent="0.25"/>
    <row r="459" s="24" customFormat="1" x14ac:dyDescent="0.25"/>
    <row r="460" s="24" customFormat="1" x14ac:dyDescent="0.25"/>
    <row r="461" s="24" customFormat="1" x14ac:dyDescent="0.25"/>
    <row r="462" s="24" customFormat="1" x14ac:dyDescent="0.25"/>
    <row r="463" s="24" customFormat="1" x14ac:dyDescent="0.25"/>
    <row r="464" s="24" customFormat="1" x14ac:dyDescent="0.25"/>
    <row r="465" s="24" customFormat="1" x14ac:dyDescent="0.25"/>
    <row r="466" s="24" customFormat="1" x14ac:dyDescent="0.25"/>
    <row r="467" s="24" customFormat="1" x14ac:dyDescent="0.25"/>
    <row r="468" s="24" customFormat="1" x14ac:dyDescent="0.25"/>
    <row r="469" s="24" customFormat="1" x14ac:dyDescent="0.25"/>
    <row r="470" s="24" customFormat="1" x14ac:dyDescent="0.25"/>
    <row r="471" s="24" customFormat="1" x14ac:dyDescent="0.25"/>
    <row r="472" s="24" customFormat="1" x14ac:dyDescent="0.25"/>
    <row r="473" s="24" customFormat="1" x14ac:dyDescent="0.25"/>
    <row r="474" s="24" customFormat="1" x14ac:dyDescent="0.25"/>
    <row r="475" s="24" customFormat="1" x14ac:dyDescent="0.25"/>
    <row r="476" s="24" customFormat="1" x14ac:dyDescent="0.25"/>
    <row r="477" s="24" customFormat="1" x14ac:dyDescent="0.25"/>
    <row r="478" s="24" customFormat="1" x14ac:dyDescent="0.25"/>
    <row r="479" s="24" customFormat="1" x14ac:dyDescent="0.25"/>
    <row r="480" s="24" customFormat="1" x14ac:dyDescent="0.25"/>
    <row r="481" s="24" customFormat="1" x14ac:dyDescent="0.25"/>
    <row r="482" s="24" customFormat="1" x14ac:dyDescent="0.25"/>
    <row r="483" s="24" customFormat="1" x14ac:dyDescent="0.25"/>
    <row r="484" s="24" customFormat="1" x14ac:dyDescent="0.25"/>
    <row r="485" s="24" customFormat="1" x14ac:dyDescent="0.25"/>
    <row r="486" s="24" customFormat="1" x14ac:dyDescent="0.25"/>
    <row r="487" s="24" customFormat="1" x14ac:dyDescent="0.25"/>
    <row r="488" s="24" customFormat="1" x14ac:dyDescent="0.25"/>
    <row r="489" s="24" customFormat="1" x14ac:dyDescent="0.25"/>
    <row r="490" s="24" customFormat="1" x14ac:dyDescent="0.25"/>
    <row r="491" s="24" customFormat="1" x14ac:dyDescent="0.25"/>
    <row r="492" s="24" customFormat="1" x14ac:dyDescent="0.25"/>
    <row r="493" s="24" customFormat="1" x14ac:dyDescent="0.25"/>
    <row r="494" s="24" customFormat="1" x14ac:dyDescent="0.25"/>
    <row r="495" s="24" customFormat="1" x14ac:dyDescent="0.25"/>
    <row r="496" s="24" customFormat="1" x14ac:dyDescent="0.25"/>
    <row r="497" s="24" customFormat="1" x14ac:dyDescent="0.25"/>
    <row r="498" s="24" customFormat="1" x14ac:dyDescent="0.25"/>
    <row r="499" s="24" customFormat="1" x14ac:dyDescent="0.25"/>
    <row r="500" s="24" customFormat="1" x14ac:dyDescent="0.25"/>
    <row r="501" s="24" customFormat="1" x14ac:dyDescent="0.25"/>
    <row r="502" s="24" customFormat="1" x14ac:dyDescent="0.25"/>
    <row r="503" s="24" customFormat="1" x14ac:dyDescent="0.25"/>
    <row r="504" s="24" customFormat="1" x14ac:dyDescent="0.25"/>
    <row r="505" s="24" customFormat="1" x14ac:dyDescent="0.25"/>
    <row r="506" s="24" customFormat="1" x14ac:dyDescent="0.25"/>
    <row r="507" s="24" customFormat="1" x14ac:dyDescent="0.25"/>
    <row r="508" s="24" customFormat="1" x14ac:dyDescent="0.25"/>
    <row r="509" s="24" customFormat="1" x14ac:dyDescent="0.25"/>
    <row r="510" s="24" customFormat="1" x14ac:dyDescent="0.25"/>
    <row r="511" s="24" customFormat="1" x14ac:dyDescent="0.25"/>
    <row r="512" s="24" customFormat="1" x14ac:dyDescent="0.25"/>
    <row r="513" s="24" customFormat="1" x14ac:dyDescent="0.25"/>
    <row r="514" s="24" customFormat="1" x14ac:dyDescent="0.25"/>
    <row r="515" s="24" customFormat="1" x14ac:dyDescent="0.25"/>
    <row r="516" s="24" customFormat="1" x14ac:dyDescent="0.25"/>
    <row r="517" s="24" customFormat="1" x14ac:dyDescent="0.25"/>
    <row r="518" s="24" customFormat="1" x14ac:dyDescent="0.25"/>
    <row r="519" s="24" customFormat="1" x14ac:dyDescent="0.25"/>
    <row r="520" s="24" customFormat="1" x14ac:dyDescent="0.25"/>
    <row r="521" s="24" customFormat="1" x14ac:dyDescent="0.25"/>
    <row r="522" s="24" customFormat="1" x14ac:dyDescent="0.25"/>
    <row r="523" s="24" customFormat="1" x14ac:dyDescent="0.25"/>
    <row r="524" s="24" customFormat="1" x14ac:dyDescent="0.25"/>
    <row r="525" s="24" customFormat="1" x14ac:dyDescent="0.25"/>
    <row r="526" s="24" customFormat="1" x14ac:dyDescent="0.25"/>
    <row r="527" s="24" customFormat="1" x14ac:dyDescent="0.25"/>
    <row r="528" s="24" customFormat="1" x14ac:dyDescent="0.25"/>
    <row r="529" s="24" customFormat="1" x14ac:dyDescent="0.25"/>
    <row r="530" s="24" customFormat="1" x14ac:dyDescent="0.25"/>
    <row r="531" s="24" customFormat="1" x14ac:dyDescent="0.25"/>
    <row r="532" s="24" customFormat="1" x14ac:dyDescent="0.25"/>
    <row r="533" s="24" customFormat="1" x14ac:dyDescent="0.25"/>
    <row r="534" s="24" customFormat="1" x14ac:dyDescent="0.25"/>
    <row r="535" s="24" customFormat="1" x14ac:dyDescent="0.25"/>
    <row r="536" s="24" customFormat="1" x14ac:dyDescent="0.25"/>
    <row r="537" s="24" customFormat="1" x14ac:dyDescent="0.25"/>
    <row r="538" s="24" customFormat="1" x14ac:dyDescent="0.25"/>
    <row r="539" s="24" customFormat="1" x14ac:dyDescent="0.25"/>
    <row r="540" s="24" customFormat="1" x14ac:dyDescent="0.25"/>
    <row r="541" s="24" customFormat="1" x14ac:dyDescent="0.25"/>
    <row r="542" s="24" customFormat="1" x14ac:dyDescent="0.25"/>
    <row r="543" s="24" customFormat="1" x14ac:dyDescent="0.25"/>
    <row r="544" s="24" customFormat="1" x14ac:dyDescent="0.25"/>
    <row r="545" s="24" customFormat="1" x14ac:dyDescent="0.25"/>
    <row r="546" s="24" customFormat="1" x14ac:dyDescent="0.25"/>
    <row r="547" s="24" customFormat="1" x14ac:dyDescent="0.25"/>
    <row r="548" s="24" customFormat="1" x14ac:dyDescent="0.25"/>
    <row r="549" s="24" customFormat="1" x14ac:dyDescent="0.25"/>
    <row r="550" s="24" customFormat="1" x14ac:dyDescent="0.25"/>
    <row r="551" s="24" customFormat="1" x14ac:dyDescent="0.25"/>
    <row r="552" s="24" customFormat="1" x14ac:dyDescent="0.25"/>
    <row r="553" s="24" customFormat="1" x14ac:dyDescent="0.25"/>
    <row r="554" s="24" customFormat="1" x14ac:dyDescent="0.25"/>
    <row r="555" s="24" customFormat="1" x14ac:dyDescent="0.25"/>
    <row r="556" s="24" customFormat="1" x14ac:dyDescent="0.25"/>
    <row r="557" s="24" customFormat="1" x14ac:dyDescent="0.25"/>
    <row r="558" s="24" customFormat="1" x14ac:dyDescent="0.25"/>
    <row r="559" s="24" customFormat="1" x14ac:dyDescent="0.25"/>
    <row r="560" s="24" customFormat="1" x14ac:dyDescent="0.25"/>
    <row r="561" s="24" customFormat="1" x14ac:dyDescent="0.25"/>
    <row r="562" s="24" customFormat="1" x14ac:dyDescent="0.25"/>
    <row r="563" s="24" customFormat="1" x14ac:dyDescent="0.25"/>
    <row r="564" s="24" customFormat="1" x14ac:dyDescent="0.25"/>
    <row r="565" s="24" customFormat="1" x14ac:dyDescent="0.25"/>
    <row r="566" s="24" customFormat="1" x14ac:dyDescent="0.25"/>
    <row r="567" s="24" customFormat="1" x14ac:dyDescent="0.25"/>
    <row r="568" s="24" customFormat="1" x14ac:dyDescent="0.25"/>
    <row r="569" s="24" customFormat="1" x14ac:dyDescent="0.25"/>
    <row r="570" s="24" customFormat="1" x14ac:dyDescent="0.25"/>
    <row r="571" s="24" customFormat="1" x14ac:dyDescent="0.25"/>
    <row r="572" s="24" customFormat="1" x14ac:dyDescent="0.25"/>
    <row r="573" s="24" customFormat="1" x14ac:dyDescent="0.25"/>
    <row r="574" s="24" customFormat="1" x14ac:dyDescent="0.25"/>
    <row r="575" s="24" customFormat="1" x14ac:dyDescent="0.25"/>
    <row r="576" s="24" customFormat="1" x14ac:dyDescent="0.25"/>
    <row r="577" s="24" customFormat="1" x14ac:dyDescent="0.25"/>
    <row r="578" s="24" customFormat="1" x14ac:dyDescent="0.25"/>
    <row r="579" s="24" customFormat="1" x14ac:dyDescent="0.25"/>
    <row r="580" s="24" customFormat="1" x14ac:dyDescent="0.25"/>
    <row r="581" s="24" customFormat="1" x14ac:dyDescent="0.25"/>
    <row r="582" s="24" customFormat="1" x14ac:dyDescent="0.25"/>
    <row r="583" s="24" customFormat="1" x14ac:dyDescent="0.25"/>
    <row r="584" s="24" customFormat="1" x14ac:dyDescent="0.25"/>
    <row r="585" s="24" customFormat="1" x14ac:dyDescent="0.25"/>
    <row r="586" s="24" customFormat="1" x14ac:dyDescent="0.25"/>
    <row r="587" s="24" customFormat="1" x14ac:dyDescent="0.25"/>
    <row r="588" s="24" customFormat="1" x14ac:dyDescent="0.25"/>
    <row r="589" s="24" customFormat="1" x14ac:dyDescent="0.25"/>
    <row r="590" s="24" customFormat="1" x14ac:dyDescent="0.25"/>
    <row r="591" s="24" customFormat="1" x14ac:dyDescent="0.25"/>
    <row r="592" s="24" customFormat="1" x14ac:dyDescent="0.25"/>
    <row r="593" s="24" customFormat="1" x14ac:dyDescent="0.25"/>
    <row r="594" s="24" customFormat="1" x14ac:dyDescent="0.25"/>
    <row r="595" s="24" customFormat="1" x14ac:dyDescent="0.25"/>
    <row r="596" s="24" customFormat="1" x14ac:dyDescent="0.25"/>
    <row r="597" s="24" customFormat="1" x14ac:dyDescent="0.25"/>
    <row r="598" s="24" customFormat="1" x14ac:dyDescent="0.25"/>
    <row r="599" s="24" customFormat="1" x14ac:dyDescent="0.25"/>
    <row r="600" s="24" customFormat="1" x14ac:dyDescent="0.25"/>
    <row r="601" s="24" customFormat="1" x14ac:dyDescent="0.25"/>
    <row r="602" s="24" customFormat="1" x14ac:dyDescent="0.25"/>
    <row r="603" s="24" customFormat="1" x14ac:dyDescent="0.25"/>
    <row r="604" s="24" customFormat="1" x14ac:dyDescent="0.25"/>
    <row r="605" s="24" customFormat="1" x14ac:dyDescent="0.25"/>
    <row r="606" s="24" customFormat="1" x14ac:dyDescent="0.25"/>
    <row r="607" s="24" customFormat="1" x14ac:dyDescent="0.25"/>
    <row r="608" s="24" customFormat="1" x14ac:dyDescent="0.25"/>
    <row r="609" s="24" customFormat="1" x14ac:dyDescent="0.25"/>
    <row r="610" s="24" customFormat="1" x14ac:dyDescent="0.25"/>
    <row r="611" s="24" customFormat="1" x14ac:dyDescent="0.25"/>
    <row r="612" s="24" customFormat="1" x14ac:dyDescent="0.25"/>
    <row r="613" s="24" customFormat="1" x14ac:dyDescent="0.25"/>
    <row r="614" s="24" customFormat="1" x14ac:dyDescent="0.25"/>
    <row r="615" s="24" customFormat="1" x14ac:dyDescent="0.25"/>
    <row r="616" s="24" customFormat="1" x14ac:dyDescent="0.25"/>
    <row r="617" s="24" customFormat="1" x14ac:dyDescent="0.25"/>
    <row r="618" s="24" customFormat="1" x14ac:dyDescent="0.25"/>
    <row r="619" s="24" customFormat="1" x14ac:dyDescent="0.25"/>
    <row r="620" s="24" customFormat="1" x14ac:dyDescent="0.25"/>
    <row r="621" s="24" customFormat="1" x14ac:dyDescent="0.25"/>
    <row r="622" s="24" customFormat="1" x14ac:dyDescent="0.25"/>
    <row r="623" s="24" customFormat="1" x14ac:dyDescent="0.25"/>
    <row r="624" s="24" customFormat="1" x14ac:dyDescent="0.25"/>
    <row r="625" s="24" customFormat="1" x14ac:dyDescent="0.25"/>
    <row r="626" s="24" customFormat="1" x14ac:dyDescent="0.25"/>
    <row r="627" s="24" customFormat="1" x14ac:dyDescent="0.25"/>
    <row r="628" s="24" customFormat="1" x14ac:dyDescent="0.25"/>
    <row r="629" s="24" customFormat="1" x14ac:dyDescent="0.25"/>
    <row r="630" s="24" customFormat="1" x14ac:dyDescent="0.25"/>
    <row r="631" s="24" customFormat="1" x14ac:dyDescent="0.25"/>
    <row r="632" s="24" customFormat="1" x14ac:dyDescent="0.25"/>
    <row r="633" s="24" customFormat="1" x14ac:dyDescent="0.25"/>
    <row r="634" s="24" customFormat="1" x14ac:dyDescent="0.25"/>
    <row r="635" s="24" customFormat="1" x14ac:dyDescent="0.25"/>
    <row r="636" s="24" customFormat="1" x14ac:dyDescent="0.25"/>
    <row r="637" s="24" customFormat="1" x14ac:dyDescent="0.25"/>
    <row r="638" s="24" customFormat="1" x14ac:dyDescent="0.25"/>
    <row r="639" s="24" customFormat="1" x14ac:dyDescent="0.25"/>
    <row r="640" s="24" customFormat="1" x14ac:dyDescent="0.25"/>
    <row r="641" s="24" customFormat="1" x14ac:dyDescent="0.25"/>
    <row r="642" s="24" customFormat="1" x14ac:dyDescent="0.25"/>
    <row r="643" s="24" customFormat="1" x14ac:dyDescent="0.25"/>
    <row r="644" s="24" customFormat="1" x14ac:dyDescent="0.25"/>
    <row r="645" s="24" customFormat="1" x14ac:dyDescent="0.25"/>
    <row r="646" s="24" customFormat="1" x14ac:dyDescent="0.25"/>
    <row r="647" s="24" customFormat="1" x14ac:dyDescent="0.25"/>
    <row r="648" s="24" customFormat="1" x14ac:dyDescent="0.25"/>
    <row r="649" s="24" customFormat="1" x14ac:dyDescent="0.25"/>
    <row r="650" s="24" customFormat="1" x14ac:dyDescent="0.25"/>
    <row r="651" s="24" customFormat="1" x14ac:dyDescent="0.25"/>
    <row r="652" s="24" customFormat="1" x14ac:dyDescent="0.25"/>
    <row r="653" s="24" customFormat="1" x14ac:dyDescent="0.25"/>
    <row r="654" s="24" customFormat="1" x14ac:dyDescent="0.25"/>
    <row r="655" s="24" customFormat="1" x14ac:dyDescent="0.25"/>
    <row r="656" s="24" customFormat="1" x14ac:dyDescent="0.25"/>
    <row r="657" s="24" customFormat="1" x14ac:dyDescent="0.25"/>
    <row r="658" s="24" customFormat="1" x14ac:dyDescent="0.25"/>
    <row r="659" s="24" customFormat="1" x14ac:dyDescent="0.25"/>
    <row r="660" s="24" customFormat="1" x14ac:dyDescent="0.25"/>
    <row r="661" s="24" customFormat="1" x14ac:dyDescent="0.25"/>
    <row r="662" s="24" customFormat="1" x14ac:dyDescent="0.25"/>
    <row r="663" s="24" customFormat="1" x14ac:dyDescent="0.25"/>
    <row r="664" s="24" customFormat="1" x14ac:dyDescent="0.25"/>
    <row r="665" s="24" customFormat="1" x14ac:dyDescent="0.25"/>
    <row r="666" s="24" customFormat="1" x14ac:dyDescent="0.25"/>
    <row r="667" s="24" customFormat="1" x14ac:dyDescent="0.25"/>
    <row r="668" s="24" customFormat="1" x14ac:dyDescent="0.25"/>
    <row r="669" s="24" customFormat="1" x14ac:dyDescent="0.25"/>
    <row r="670" s="24" customFormat="1" x14ac:dyDescent="0.25"/>
    <row r="671" s="24" customFormat="1" x14ac:dyDescent="0.25"/>
    <row r="672" s="24" customFormat="1" x14ac:dyDescent="0.25"/>
    <row r="673" s="24" customFormat="1" x14ac:dyDescent="0.25"/>
    <row r="674" s="24" customFormat="1" x14ac:dyDescent="0.25"/>
    <row r="675" s="24" customFormat="1" x14ac:dyDescent="0.25"/>
    <row r="676" s="24" customFormat="1" x14ac:dyDescent="0.25"/>
    <row r="677" s="24" customFormat="1" x14ac:dyDescent="0.25"/>
    <row r="678" s="24" customFormat="1" x14ac:dyDescent="0.25"/>
    <row r="679" s="24" customFormat="1" x14ac:dyDescent="0.25"/>
    <row r="680" s="24" customFormat="1" x14ac:dyDescent="0.25"/>
    <row r="681" s="24" customFormat="1" x14ac:dyDescent="0.25"/>
    <row r="682" s="24" customFormat="1" x14ac:dyDescent="0.25"/>
    <row r="683" s="24" customFormat="1" x14ac:dyDescent="0.25"/>
    <row r="684" s="24" customFormat="1" x14ac:dyDescent="0.25"/>
    <row r="685" s="24" customFormat="1" x14ac:dyDescent="0.25"/>
    <row r="686" s="24" customFormat="1" x14ac:dyDescent="0.25"/>
    <row r="687" s="24" customFormat="1" x14ac:dyDescent="0.25"/>
    <row r="688" s="24" customFormat="1" x14ac:dyDescent="0.25"/>
    <row r="689" s="24" customFormat="1" x14ac:dyDescent="0.25"/>
    <row r="690" s="24" customFormat="1" x14ac:dyDescent="0.25"/>
    <row r="691" s="24" customFormat="1" x14ac:dyDescent="0.25"/>
    <row r="692" s="24" customFormat="1" x14ac:dyDescent="0.25"/>
    <row r="693" s="24" customFormat="1" x14ac:dyDescent="0.25"/>
    <row r="694" s="24" customFormat="1" x14ac:dyDescent="0.25"/>
    <row r="695" s="24" customFormat="1" x14ac:dyDescent="0.25"/>
    <row r="696" s="24" customFormat="1" x14ac:dyDescent="0.25"/>
    <row r="697" s="24" customFormat="1" x14ac:dyDescent="0.25"/>
    <row r="698" s="24" customFormat="1" x14ac:dyDescent="0.25"/>
    <row r="699" s="24" customFormat="1" x14ac:dyDescent="0.25"/>
    <row r="700" s="24" customFormat="1" x14ac:dyDescent="0.25"/>
    <row r="701" s="24" customFormat="1" x14ac:dyDescent="0.25"/>
    <row r="702" s="24" customFormat="1" x14ac:dyDescent="0.25"/>
    <row r="703" s="24" customFormat="1" x14ac:dyDescent="0.25"/>
    <row r="704" s="24" customFormat="1" x14ac:dyDescent="0.25"/>
    <row r="705" s="24" customFormat="1" x14ac:dyDescent="0.25"/>
    <row r="706" s="24" customFormat="1" x14ac:dyDescent="0.25"/>
    <row r="707" s="24" customFormat="1" x14ac:dyDescent="0.25"/>
    <row r="708" s="24" customFormat="1" x14ac:dyDescent="0.25"/>
    <row r="709" s="24" customFormat="1" x14ac:dyDescent="0.25"/>
    <row r="710" s="24" customFormat="1" x14ac:dyDescent="0.25"/>
    <row r="711" s="24" customFormat="1" x14ac:dyDescent="0.25"/>
    <row r="712" s="24" customFormat="1" x14ac:dyDescent="0.25"/>
    <row r="713" s="24" customFormat="1" x14ac:dyDescent="0.25"/>
    <row r="714" s="24" customFormat="1" x14ac:dyDescent="0.25"/>
    <row r="715" s="24" customFormat="1" x14ac:dyDescent="0.25"/>
    <row r="716" s="24" customFormat="1" x14ac:dyDescent="0.25"/>
    <row r="717" s="24" customFormat="1" x14ac:dyDescent="0.25"/>
    <row r="718" s="24" customFormat="1" x14ac:dyDescent="0.25"/>
    <row r="719" s="24" customFormat="1" x14ac:dyDescent="0.25"/>
    <row r="720" s="24" customFormat="1" x14ac:dyDescent="0.25"/>
    <row r="721" s="24" customFormat="1" x14ac:dyDescent="0.25"/>
    <row r="722" s="24" customFormat="1" x14ac:dyDescent="0.25"/>
    <row r="723" s="24" customFormat="1" x14ac:dyDescent="0.25"/>
    <row r="724" s="24" customFormat="1" x14ac:dyDescent="0.25"/>
    <row r="725" s="24" customFormat="1" x14ac:dyDescent="0.25"/>
    <row r="726" s="24" customFormat="1" x14ac:dyDescent="0.25"/>
    <row r="727" s="24" customFormat="1" x14ac:dyDescent="0.25"/>
    <row r="728" s="24" customFormat="1" x14ac:dyDescent="0.25"/>
    <row r="729" s="24" customFormat="1" x14ac:dyDescent="0.25"/>
    <row r="730" s="24" customFormat="1" x14ac:dyDescent="0.25"/>
    <row r="731" s="24" customFormat="1" x14ac:dyDescent="0.25"/>
    <row r="732" s="24" customFormat="1" x14ac:dyDescent="0.25"/>
    <row r="733" s="24" customFormat="1" x14ac:dyDescent="0.25"/>
    <row r="734" s="24" customFormat="1" x14ac:dyDescent="0.25"/>
    <row r="735" s="24" customFormat="1" x14ac:dyDescent="0.25"/>
    <row r="736" s="24" customFormat="1" x14ac:dyDescent="0.25"/>
    <row r="737" s="24" customFormat="1" x14ac:dyDescent="0.25"/>
    <row r="738" s="24" customFormat="1" x14ac:dyDescent="0.25"/>
    <row r="739" s="24" customFormat="1" x14ac:dyDescent="0.25"/>
    <row r="740" s="24" customFormat="1" x14ac:dyDescent="0.25"/>
    <row r="741" s="24" customFormat="1" x14ac:dyDescent="0.25"/>
    <row r="742" s="24" customFormat="1" x14ac:dyDescent="0.25"/>
    <row r="743" s="24" customFormat="1" x14ac:dyDescent="0.25"/>
    <row r="744" s="24" customFormat="1" x14ac:dyDescent="0.25"/>
    <row r="745" s="24" customFormat="1" x14ac:dyDescent="0.25"/>
    <row r="746" s="24" customFormat="1" x14ac:dyDescent="0.25"/>
    <row r="747" s="24" customFormat="1" x14ac:dyDescent="0.25"/>
    <row r="748" s="24" customFormat="1" x14ac:dyDescent="0.25"/>
    <row r="749" s="24" customFormat="1" x14ac:dyDescent="0.25"/>
    <row r="750" s="24" customFormat="1" x14ac:dyDescent="0.25"/>
    <row r="751" s="24" customFormat="1" x14ac:dyDescent="0.25"/>
    <row r="752" s="24" customFormat="1" x14ac:dyDescent="0.25"/>
    <row r="753" s="24" customFormat="1" x14ac:dyDescent="0.25"/>
    <row r="754" s="24" customFormat="1" x14ac:dyDescent="0.25"/>
    <row r="755" s="24" customFormat="1" x14ac:dyDescent="0.25"/>
    <row r="756" s="24" customFormat="1" x14ac:dyDescent="0.25"/>
    <row r="757" s="24" customFormat="1" x14ac:dyDescent="0.25"/>
    <row r="758" s="24" customFormat="1" x14ac:dyDescent="0.25"/>
    <row r="759" s="24" customFormat="1" x14ac:dyDescent="0.25"/>
    <row r="760" s="24" customFormat="1" x14ac:dyDescent="0.25"/>
    <row r="761" s="24" customFormat="1" x14ac:dyDescent="0.25"/>
    <row r="762" s="24" customFormat="1" x14ac:dyDescent="0.25"/>
    <row r="763" s="24" customFormat="1" x14ac:dyDescent="0.25"/>
    <row r="764" s="24" customFormat="1" x14ac:dyDescent="0.25"/>
    <row r="765" s="24" customFormat="1" x14ac:dyDescent="0.25"/>
    <row r="766" s="24" customFormat="1" x14ac:dyDescent="0.25"/>
    <row r="767" s="24" customFormat="1" x14ac:dyDescent="0.25"/>
    <row r="768" s="24" customFormat="1" x14ac:dyDescent="0.25"/>
    <row r="769" s="24" customFormat="1" x14ac:dyDescent="0.25"/>
    <row r="770" s="24" customFormat="1" x14ac:dyDescent="0.25"/>
    <row r="771" s="24" customFormat="1" x14ac:dyDescent="0.25"/>
    <row r="772" s="24" customFormat="1" x14ac:dyDescent="0.25"/>
    <row r="773" s="24" customFormat="1" x14ac:dyDescent="0.25"/>
    <row r="774" s="24" customFormat="1" x14ac:dyDescent="0.25"/>
    <row r="775" s="24" customFormat="1" x14ac:dyDescent="0.25"/>
    <row r="776" s="24" customFormat="1" x14ac:dyDescent="0.25"/>
    <row r="777" s="24" customFormat="1" x14ac:dyDescent="0.25"/>
    <row r="778" s="24" customFormat="1" x14ac:dyDescent="0.25"/>
    <row r="779" s="24" customFormat="1" x14ac:dyDescent="0.25"/>
    <row r="780" s="24" customFormat="1" x14ac:dyDescent="0.25"/>
    <row r="781" s="24" customFormat="1" x14ac:dyDescent="0.25"/>
    <row r="782" s="24" customFormat="1" x14ac:dyDescent="0.25"/>
    <row r="783" s="24" customFormat="1" x14ac:dyDescent="0.25"/>
    <row r="784" s="24" customFormat="1" x14ac:dyDescent="0.25"/>
    <row r="785" s="24" customFormat="1" x14ac:dyDescent="0.25"/>
    <row r="786" s="24" customFormat="1" x14ac:dyDescent="0.25"/>
    <row r="787" s="24" customFormat="1" x14ac:dyDescent="0.25"/>
    <row r="788" s="24" customFormat="1" x14ac:dyDescent="0.25"/>
    <row r="789" s="24" customFormat="1" x14ac:dyDescent="0.25"/>
    <row r="790" s="24" customFormat="1" x14ac:dyDescent="0.25"/>
    <row r="791" s="24" customFormat="1" x14ac:dyDescent="0.25"/>
    <row r="792" s="24" customFormat="1" x14ac:dyDescent="0.25"/>
    <row r="793" s="24" customFormat="1" x14ac:dyDescent="0.25"/>
    <row r="794" s="24" customFormat="1" x14ac:dyDescent="0.25"/>
    <row r="795" s="24" customFormat="1" x14ac:dyDescent="0.25"/>
    <row r="796" s="24" customFormat="1" x14ac:dyDescent="0.25"/>
    <row r="797" s="24" customFormat="1" x14ac:dyDescent="0.25"/>
    <row r="798" s="24" customFormat="1" x14ac:dyDescent="0.25"/>
    <row r="799" s="24" customFormat="1" x14ac:dyDescent="0.25"/>
    <row r="800" s="24" customFormat="1" x14ac:dyDescent="0.25"/>
    <row r="801" s="24" customFormat="1" x14ac:dyDescent="0.25"/>
    <row r="802" s="24" customFormat="1" x14ac:dyDescent="0.25"/>
    <row r="803" s="24" customFormat="1" x14ac:dyDescent="0.25"/>
    <row r="804" s="24" customFormat="1" x14ac:dyDescent="0.25"/>
    <row r="805" s="24" customFormat="1" x14ac:dyDescent="0.25"/>
    <row r="806" s="24" customFormat="1" x14ac:dyDescent="0.25"/>
    <row r="807" s="24" customFormat="1" x14ac:dyDescent="0.25"/>
    <row r="808" s="24" customFormat="1" x14ac:dyDescent="0.25"/>
    <row r="809" s="24" customFormat="1" x14ac:dyDescent="0.25"/>
    <row r="810" s="24" customFormat="1" x14ac:dyDescent="0.25"/>
    <row r="811" s="24" customFormat="1" x14ac:dyDescent="0.25"/>
    <row r="812" s="24" customFormat="1" x14ac:dyDescent="0.25"/>
    <row r="813" s="24" customFormat="1" x14ac:dyDescent="0.25"/>
    <row r="814" s="24" customFormat="1" x14ac:dyDescent="0.25"/>
    <row r="815" s="24" customFormat="1" x14ac:dyDescent="0.25"/>
    <row r="816" s="24" customFormat="1" x14ac:dyDescent="0.25"/>
    <row r="817" s="24" customFormat="1" x14ac:dyDescent="0.25"/>
    <row r="818" s="24" customFormat="1" x14ac:dyDescent="0.25"/>
    <row r="819" s="24" customFormat="1" x14ac:dyDescent="0.25"/>
    <row r="820" s="24" customFormat="1" x14ac:dyDescent="0.25"/>
    <row r="821" s="24" customFormat="1" x14ac:dyDescent="0.25"/>
    <row r="822" s="24" customFormat="1" x14ac:dyDescent="0.25"/>
    <row r="823" s="24" customFormat="1" x14ac:dyDescent="0.25"/>
    <row r="824" s="24" customFormat="1" x14ac:dyDescent="0.25"/>
    <row r="825" s="24" customFormat="1" x14ac:dyDescent="0.25"/>
    <row r="826" s="24" customFormat="1" x14ac:dyDescent="0.25"/>
    <row r="827" s="24" customFormat="1" x14ac:dyDescent="0.25"/>
    <row r="828" s="24" customFormat="1" x14ac:dyDescent="0.25"/>
    <row r="829" s="24" customFormat="1" x14ac:dyDescent="0.25"/>
    <row r="830" s="24" customFormat="1" x14ac:dyDescent="0.25"/>
    <row r="831" s="24" customFormat="1" x14ac:dyDescent="0.25"/>
    <row r="832" s="24" customFormat="1" x14ac:dyDescent="0.25"/>
    <row r="833" s="24" customFormat="1" x14ac:dyDescent="0.25"/>
    <row r="834" s="24" customFormat="1" x14ac:dyDescent="0.25"/>
    <row r="835" s="24" customFormat="1" x14ac:dyDescent="0.25"/>
    <row r="836" s="24" customFormat="1" x14ac:dyDescent="0.25"/>
    <row r="837" s="24" customFormat="1" x14ac:dyDescent="0.25"/>
    <row r="838" s="24" customFormat="1" x14ac:dyDescent="0.25"/>
    <row r="839" s="24" customFormat="1" x14ac:dyDescent="0.25"/>
    <row r="840" s="24" customFormat="1" x14ac:dyDescent="0.25"/>
    <row r="841" s="24" customFormat="1" x14ac:dyDescent="0.25"/>
    <row r="842" s="24" customFormat="1" x14ac:dyDescent="0.25"/>
    <row r="843" s="24" customFormat="1" x14ac:dyDescent="0.25"/>
    <row r="844" s="24" customFormat="1" x14ac:dyDescent="0.25"/>
    <row r="845" s="24" customFormat="1" x14ac:dyDescent="0.25"/>
    <row r="846" s="24" customFormat="1" x14ac:dyDescent="0.25"/>
    <row r="847" s="24" customFormat="1" x14ac:dyDescent="0.25"/>
    <row r="848" s="24" customFormat="1" x14ac:dyDescent="0.25"/>
    <row r="849" s="24" customFormat="1" x14ac:dyDescent="0.25"/>
    <row r="850" s="24" customFormat="1" x14ac:dyDescent="0.25"/>
    <row r="851" s="24" customFormat="1" x14ac:dyDescent="0.25"/>
    <row r="852" s="24" customFormat="1" x14ac:dyDescent="0.25"/>
    <row r="853" s="24" customFormat="1" x14ac:dyDescent="0.25"/>
    <row r="854" s="24" customFormat="1" x14ac:dyDescent="0.25"/>
    <row r="855" s="24" customFormat="1" x14ac:dyDescent="0.25"/>
    <row r="856" s="24" customFormat="1" x14ac:dyDescent="0.25"/>
    <row r="857" s="24" customFormat="1" x14ac:dyDescent="0.25"/>
    <row r="858" s="24" customFormat="1" x14ac:dyDescent="0.25"/>
    <row r="859" s="24" customFormat="1" x14ac:dyDescent="0.25"/>
    <row r="860" s="24" customFormat="1" x14ac:dyDescent="0.25"/>
    <row r="861" s="24" customFormat="1" x14ac:dyDescent="0.25"/>
    <row r="862" s="24" customFormat="1" x14ac:dyDescent="0.25"/>
    <row r="863" s="24" customFormat="1" x14ac:dyDescent="0.25"/>
    <row r="864" s="24" customFormat="1" x14ac:dyDescent="0.25"/>
    <row r="865" s="24" customFormat="1" x14ac:dyDescent="0.25"/>
    <row r="866" s="24" customFormat="1" x14ac:dyDescent="0.25"/>
    <row r="867" s="24" customFormat="1" x14ac:dyDescent="0.25"/>
    <row r="868" s="24" customFormat="1" x14ac:dyDescent="0.25"/>
    <row r="869" s="24" customFormat="1" x14ac:dyDescent="0.25"/>
    <row r="870" s="24" customFormat="1" x14ac:dyDescent="0.25"/>
    <row r="871" s="24" customFormat="1" x14ac:dyDescent="0.25"/>
    <row r="872" s="24" customFormat="1" x14ac:dyDescent="0.25"/>
    <row r="873" s="24" customFormat="1" x14ac:dyDescent="0.25"/>
    <row r="874" s="24" customFormat="1" x14ac:dyDescent="0.25"/>
    <row r="875" s="24" customFormat="1" x14ac:dyDescent="0.25"/>
    <row r="876" s="24" customFormat="1" x14ac:dyDescent="0.25"/>
    <row r="877" s="24" customFormat="1" x14ac:dyDescent="0.25"/>
    <row r="878" s="24" customFormat="1" x14ac:dyDescent="0.25"/>
    <row r="879" s="24" customFormat="1" x14ac:dyDescent="0.25"/>
    <row r="880" s="24" customFormat="1" x14ac:dyDescent="0.25"/>
    <row r="881" s="24" customFormat="1" x14ac:dyDescent="0.25"/>
    <row r="882" s="24" customFormat="1" x14ac:dyDescent="0.25"/>
    <row r="883" s="24" customFormat="1" x14ac:dyDescent="0.25"/>
    <row r="884" s="24" customFormat="1" x14ac:dyDescent="0.25"/>
    <row r="885" s="24" customFormat="1" x14ac:dyDescent="0.25"/>
    <row r="886" s="24" customFormat="1" x14ac:dyDescent="0.25"/>
    <row r="887" s="24" customFormat="1" x14ac:dyDescent="0.25"/>
    <row r="888" s="24" customFormat="1" x14ac:dyDescent="0.25"/>
    <row r="889" s="24" customFormat="1" x14ac:dyDescent="0.25"/>
    <row r="890" s="24" customFormat="1" x14ac:dyDescent="0.25"/>
    <row r="891" s="24" customFormat="1" x14ac:dyDescent="0.25"/>
    <row r="892" s="24" customFormat="1" x14ac:dyDescent="0.25"/>
    <row r="893" s="24" customFormat="1" x14ac:dyDescent="0.25"/>
    <row r="894" s="24" customFormat="1" x14ac:dyDescent="0.25"/>
    <row r="895" s="24" customFormat="1" x14ac:dyDescent="0.25"/>
    <row r="896" s="24" customFormat="1" x14ac:dyDescent="0.25"/>
    <row r="897" s="24" customFormat="1" x14ac:dyDescent="0.25"/>
    <row r="898" s="24" customFormat="1" x14ac:dyDescent="0.25"/>
    <row r="899" s="24" customFormat="1" x14ac:dyDescent="0.25"/>
    <row r="900" s="24" customFormat="1" x14ac:dyDescent="0.25"/>
    <row r="901" s="24" customFormat="1" x14ac:dyDescent="0.25"/>
    <row r="902" s="24" customFormat="1" x14ac:dyDescent="0.25"/>
    <row r="903" s="24" customFormat="1" x14ac:dyDescent="0.25"/>
    <row r="904" s="24" customFormat="1" x14ac:dyDescent="0.25"/>
    <row r="905" s="24" customFormat="1" x14ac:dyDescent="0.25"/>
    <row r="906" s="24" customFormat="1" x14ac:dyDescent="0.25"/>
    <row r="907" s="24" customFormat="1" x14ac:dyDescent="0.25"/>
    <row r="908" s="24" customFormat="1" x14ac:dyDescent="0.25"/>
    <row r="909" s="24" customFormat="1" x14ac:dyDescent="0.25"/>
    <row r="910" s="24" customFormat="1" x14ac:dyDescent="0.25"/>
    <row r="911" s="24" customFormat="1" x14ac:dyDescent="0.25"/>
    <row r="912" s="24" customFormat="1" x14ac:dyDescent="0.25"/>
    <row r="913" s="24" customFormat="1" x14ac:dyDescent="0.25"/>
    <row r="914" s="24" customFormat="1" x14ac:dyDescent="0.25"/>
    <row r="915" s="24" customFormat="1" x14ac:dyDescent="0.25"/>
    <row r="916" s="24" customFormat="1" x14ac:dyDescent="0.25"/>
    <row r="917" s="24" customFormat="1" x14ac:dyDescent="0.25"/>
    <row r="918" s="24" customFormat="1" x14ac:dyDescent="0.25"/>
    <row r="919" s="24" customFormat="1" x14ac:dyDescent="0.25"/>
    <row r="920" s="24" customFormat="1" x14ac:dyDescent="0.25"/>
    <row r="921" s="24" customFormat="1" x14ac:dyDescent="0.25"/>
    <row r="922" s="24" customFormat="1" x14ac:dyDescent="0.25"/>
    <row r="923" s="24" customFormat="1" x14ac:dyDescent="0.25"/>
    <row r="924" s="24" customFormat="1" x14ac:dyDescent="0.25"/>
    <row r="925" s="24" customFormat="1" x14ac:dyDescent="0.25"/>
    <row r="926" s="24" customFormat="1" x14ac:dyDescent="0.25"/>
    <row r="927" s="24" customFormat="1" x14ac:dyDescent="0.25"/>
    <row r="928" s="24" customFormat="1" x14ac:dyDescent="0.25"/>
    <row r="929" s="24" customFormat="1" x14ac:dyDescent="0.25"/>
    <row r="930" s="24" customFormat="1" x14ac:dyDescent="0.25"/>
    <row r="931" s="24" customFormat="1" x14ac:dyDescent="0.25"/>
    <row r="932" s="24" customFormat="1" x14ac:dyDescent="0.25"/>
    <row r="933" s="24" customFormat="1" x14ac:dyDescent="0.25"/>
    <row r="934" s="24" customFormat="1" x14ac:dyDescent="0.25"/>
    <row r="935" s="24" customFormat="1" x14ac:dyDescent="0.25"/>
    <row r="936" s="24" customFormat="1" x14ac:dyDescent="0.25"/>
    <row r="937" s="24" customFormat="1" x14ac:dyDescent="0.25"/>
    <row r="938" s="24" customFormat="1" x14ac:dyDescent="0.25"/>
    <row r="939" s="24" customFormat="1" x14ac:dyDescent="0.25"/>
    <row r="940" s="24" customFormat="1" x14ac:dyDescent="0.25"/>
    <row r="941" s="24" customFormat="1" x14ac:dyDescent="0.25"/>
    <row r="942" s="24" customFormat="1" x14ac:dyDescent="0.25"/>
    <row r="943" s="24" customFormat="1" x14ac:dyDescent="0.25"/>
    <row r="944" s="24" customFormat="1" x14ac:dyDescent="0.25"/>
    <row r="945" s="24" customFormat="1" x14ac:dyDescent="0.25"/>
    <row r="946" s="24" customFormat="1" x14ac:dyDescent="0.25"/>
    <row r="947" s="24" customFormat="1" x14ac:dyDescent="0.25"/>
    <row r="948" s="24" customFormat="1" x14ac:dyDescent="0.25"/>
    <row r="949" s="24" customFormat="1" x14ac:dyDescent="0.25"/>
    <row r="950" s="24" customFormat="1" x14ac:dyDescent="0.25"/>
    <row r="951" s="24" customFormat="1" x14ac:dyDescent="0.25"/>
    <row r="952" s="24" customFormat="1" x14ac:dyDescent="0.25"/>
    <row r="953" s="24" customFormat="1" x14ac:dyDescent="0.25"/>
    <row r="954" s="24" customFormat="1" x14ac:dyDescent="0.25"/>
    <row r="955" s="24" customFormat="1" x14ac:dyDescent="0.25"/>
    <row r="956" s="24" customFormat="1" x14ac:dyDescent="0.25"/>
    <row r="957" s="24" customFormat="1" x14ac:dyDescent="0.25"/>
    <row r="958" s="24" customFormat="1" x14ac:dyDescent="0.25"/>
    <row r="959" s="24" customFormat="1" x14ac:dyDescent="0.25"/>
    <row r="960" s="24" customFormat="1" x14ac:dyDescent="0.25"/>
    <row r="961" s="24" customFormat="1" x14ac:dyDescent="0.25"/>
    <row r="962" s="24" customFormat="1" x14ac:dyDescent="0.25"/>
    <row r="963" s="24" customFormat="1" x14ac:dyDescent="0.25"/>
    <row r="964" s="24" customFormat="1" x14ac:dyDescent="0.25"/>
    <row r="965" s="24" customFormat="1" x14ac:dyDescent="0.25"/>
    <row r="966" s="24" customFormat="1" x14ac:dyDescent="0.25"/>
    <row r="967" s="24" customFormat="1" x14ac:dyDescent="0.25"/>
    <row r="968" s="24" customFormat="1" x14ac:dyDescent="0.25"/>
    <row r="969" s="24" customFormat="1" x14ac:dyDescent="0.25"/>
    <row r="970" s="24" customFormat="1" x14ac:dyDescent="0.25"/>
    <row r="971" s="24" customFormat="1" x14ac:dyDescent="0.25"/>
    <row r="972" s="24" customFormat="1" x14ac:dyDescent="0.25"/>
    <row r="973" s="24" customFormat="1" x14ac:dyDescent="0.25"/>
    <row r="974" s="24" customFormat="1" x14ac:dyDescent="0.25"/>
    <row r="975" s="24" customFormat="1" x14ac:dyDescent="0.25"/>
    <row r="976" s="24" customFormat="1" x14ac:dyDescent="0.25"/>
    <row r="977" s="24" customFormat="1" x14ac:dyDescent="0.25"/>
    <row r="978" s="24" customFormat="1" x14ac:dyDescent="0.25"/>
    <row r="979" s="24" customFormat="1" x14ac:dyDescent="0.25"/>
    <row r="980" s="24" customFormat="1" x14ac:dyDescent="0.25"/>
    <row r="981" s="24" customFormat="1" x14ac:dyDescent="0.25"/>
    <row r="982" s="24" customFormat="1" x14ac:dyDescent="0.25"/>
    <row r="983" s="24" customFormat="1" x14ac:dyDescent="0.25"/>
    <row r="984" s="24" customFormat="1" x14ac:dyDescent="0.25"/>
    <row r="985" s="24" customFormat="1" x14ac:dyDescent="0.25"/>
    <row r="986" s="24" customFormat="1" x14ac:dyDescent="0.25"/>
    <row r="987" s="24" customFormat="1" x14ac:dyDescent="0.25"/>
    <row r="988" s="24" customFormat="1" x14ac:dyDescent="0.25"/>
    <row r="989" s="24" customFormat="1" x14ac:dyDescent="0.25"/>
    <row r="990" s="24" customFormat="1" x14ac:dyDescent="0.25"/>
    <row r="991" s="24" customFormat="1" x14ac:dyDescent="0.25"/>
    <row r="992" s="24" customFormat="1" x14ac:dyDescent="0.25"/>
    <row r="993" s="24" customFormat="1" x14ac:dyDescent="0.25"/>
    <row r="994" s="24" customFormat="1" x14ac:dyDescent="0.25"/>
    <row r="995" s="24" customFormat="1" x14ac:dyDescent="0.25"/>
    <row r="996" s="24" customFormat="1" x14ac:dyDescent="0.25"/>
    <row r="997" s="24" customFormat="1" x14ac:dyDescent="0.25"/>
    <row r="998" s="24" customFormat="1" x14ac:dyDescent="0.25"/>
    <row r="999" s="24" customFormat="1" x14ac:dyDescent="0.25"/>
    <row r="1000" s="24" customFormat="1" x14ac:dyDescent="0.25"/>
    <row r="1001" s="24" customFormat="1" x14ac:dyDescent="0.25"/>
    <row r="1002" s="24" customFormat="1" x14ac:dyDescent="0.25"/>
    <row r="1003" s="24" customFormat="1" x14ac:dyDescent="0.25"/>
    <row r="1004" s="24" customFormat="1" x14ac:dyDescent="0.25"/>
    <row r="1005" s="24" customFormat="1" x14ac:dyDescent="0.25"/>
    <row r="1006" s="24" customFormat="1" x14ac:dyDescent="0.25"/>
    <row r="1007" s="24" customFormat="1" x14ac:dyDescent="0.25"/>
    <row r="1008" s="24" customFormat="1" x14ac:dyDescent="0.25"/>
    <row r="1009" s="24" customFormat="1" x14ac:dyDescent="0.25"/>
    <row r="1010" s="24" customFormat="1" x14ac:dyDescent="0.25"/>
    <row r="1011" s="24" customFormat="1" x14ac:dyDescent="0.25"/>
    <row r="1012" s="24" customFormat="1" x14ac:dyDescent="0.25"/>
    <row r="1013" s="24" customFormat="1" x14ac:dyDescent="0.25"/>
    <row r="1014" s="24" customFormat="1" x14ac:dyDescent="0.25"/>
    <row r="1015" s="24" customFormat="1" x14ac:dyDescent="0.25"/>
    <row r="1016" s="24" customFormat="1" x14ac:dyDescent="0.25"/>
    <row r="1017" s="24" customFormat="1" x14ac:dyDescent="0.25"/>
    <row r="1018" s="24" customFormat="1" x14ac:dyDescent="0.25"/>
    <row r="1019" s="24" customFormat="1" x14ac:dyDescent="0.25"/>
    <row r="1020" s="24" customFormat="1" x14ac:dyDescent="0.25"/>
    <row r="1021" s="24" customFormat="1" x14ac:dyDescent="0.25"/>
    <row r="1022" s="24" customFormat="1" x14ac:dyDescent="0.25"/>
    <row r="1023" s="24" customFormat="1" x14ac:dyDescent="0.25"/>
    <row r="1024" s="24" customFormat="1" x14ac:dyDescent="0.25"/>
    <row r="1025" s="24" customFormat="1" x14ac:dyDescent="0.25"/>
    <row r="1026" s="24" customFormat="1" x14ac:dyDescent="0.25"/>
    <row r="1027" s="24" customFormat="1" x14ac:dyDescent="0.25"/>
  </sheetData>
  <mergeCells count="37">
    <mergeCell ref="M35:M36"/>
    <mergeCell ref="N35:P36"/>
    <mergeCell ref="M29:M30"/>
    <mergeCell ref="N29:P30"/>
    <mergeCell ref="M31:M32"/>
    <mergeCell ref="N31:P32"/>
    <mergeCell ref="M33:M34"/>
    <mergeCell ref="N33:P34"/>
    <mergeCell ref="M23:M24"/>
    <mergeCell ref="N23:P24"/>
    <mergeCell ref="E24:E25"/>
    <mergeCell ref="M25:M26"/>
    <mergeCell ref="N25:P26"/>
    <mergeCell ref="M27:M28"/>
    <mergeCell ref="N27:P28"/>
    <mergeCell ref="D18:F19"/>
    <mergeCell ref="H18:K19"/>
    <mergeCell ref="M18:P19"/>
    <mergeCell ref="D21:F22"/>
    <mergeCell ref="M21:M22"/>
    <mergeCell ref="N21:P22"/>
    <mergeCell ref="I21:K21"/>
    <mergeCell ref="I22:K22"/>
    <mergeCell ref="I23:K23"/>
    <mergeCell ref="I24:K24"/>
    <mergeCell ref="I25:K25"/>
    <mergeCell ref="I26:K26"/>
    <mergeCell ref="I27:K27"/>
    <mergeCell ref="I28:K28"/>
    <mergeCell ref="I34:K34"/>
    <mergeCell ref="I35:K35"/>
    <mergeCell ref="I36:K36"/>
    <mergeCell ref="I29:K29"/>
    <mergeCell ref="I30:K30"/>
    <mergeCell ref="I31:K31"/>
    <mergeCell ref="I32:K32"/>
    <mergeCell ref="I33:K33"/>
  </mergeCells>
  <phoneticPr fontId="10" type="noConversion"/>
  <dataValidations count="1">
    <dataValidation type="list" allowBlank="1" showInputMessage="1" showErrorMessage="1" sqref="D21:F22" xr:uid="{4428E4B8-586A-48D8-85A1-44E1D480861C}">
      <formula1>$B$4:$AG$4</formula1>
    </dataValidation>
  </dataValidations>
  <hyperlinks>
    <hyperlink ref="C8" r:id="rId1" xr:uid="{AB5CA69E-A210-4220-8DE0-E91D0806325E}"/>
    <hyperlink ref="D8" r:id="rId2" display="E4-1" xr:uid="{DA7B7A38-796F-4D08-9DFA-018CC8CEF718}"/>
    <hyperlink ref="E8" r:id="rId3" xr:uid="{A6D0990D-7C92-4079-89D1-E6851A820F4F}"/>
    <hyperlink ref="F8" r:id="rId4" display="E6-1" xr:uid="{CF2F6952-4FD5-4223-935A-CB1193E34F0D}"/>
    <hyperlink ref="H8" r:id="rId5" display="E8-1" xr:uid="{3D918F49-A256-4130-AEE1-CF2E64AB8428}"/>
    <hyperlink ref="I8" r:id="rId6" display="E9-1" xr:uid="{2976B2E2-01A8-4DBE-B228-CB4013B1F0C6}"/>
    <hyperlink ref="J8" r:id="rId7" xr:uid="{428B6D9D-DAF4-42AC-8A92-C0682682B7B3}"/>
    <hyperlink ref="G9" r:id="rId8" xr:uid="{D3785FAC-5654-4411-89EE-B59FFD691C7F}"/>
    <hyperlink ref="G10" r:id="rId9" xr:uid="{D5E425CC-7FC1-4248-926F-45734F6A55BA}"/>
    <hyperlink ref="G9:G10" r:id="rId10" display="E7-2" xr:uid="{CA47EBE0-67B3-4F51-A08C-6CC89694A22D}"/>
    <hyperlink ref="K8" r:id="rId11" display="E 11-1" xr:uid="{0A3949C5-7A7F-40E6-B0B1-F2091642809C}"/>
    <hyperlink ref="L8" r:id="rId12" xr:uid="{9071F733-C70A-4AC9-86F7-99C8AE7C804D}"/>
    <hyperlink ref="M8" r:id="rId13" xr:uid="{87D39249-B520-4AE0-A068-F423B07D9257}"/>
    <hyperlink ref="N8" r:id="rId14" display="E14,1" xr:uid="{F032A479-37F9-4579-9EEA-1ADB1FCABDF7}"/>
    <hyperlink ref="O8" r:id="rId15" xr:uid="{47BB4274-C5FD-48E7-82C0-D6E6F25D982E}"/>
    <hyperlink ref="Q8" r:id="rId16" xr:uid="{2875C8BB-C3A7-4D69-810E-42F18EE1A141}"/>
    <hyperlink ref="P8" r:id="rId17" xr:uid="{D27FD1B7-32CE-4D9C-9CF4-A7E59345EC48}"/>
    <hyperlink ref="R8" r:id="rId18" xr:uid="{48F4A5ED-7D06-4E7B-9EF9-4C0AEBB19C2E}"/>
    <hyperlink ref="S8" r:id="rId19" xr:uid="{4660B66A-0574-4D1A-87F9-17B5AD7CF2A0}"/>
    <hyperlink ref="T8" r:id="rId20" xr:uid="{9086D8AC-6128-4134-841E-AB9929EEA311}"/>
    <hyperlink ref="X8" r:id="rId21" xr:uid="{F130DAE9-F0C8-4AD7-8540-2DEA9E2E24B4}"/>
    <hyperlink ref="W8" r:id="rId22" display="E-23-1" xr:uid="{795B8C16-31A7-4BBF-837C-CEF16581D7E9}"/>
    <hyperlink ref="U8" r:id="rId23" xr:uid="{F0B254A1-A863-4884-B49B-FBEB271368D9}"/>
    <hyperlink ref="V8" r:id="rId24" xr:uid="{062DD0C9-81CF-42EB-952E-90D08F0E03C2}"/>
    <hyperlink ref="V9" r:id="rId25" xr:uid="{FF621398-5A02-4F6F-9A1C-A3651129965E}"/>
    <hyperlink ref="Y6" r:id="rId26" display="E25-1" xr:uid="{7149882C-3BB6-4DAE-BB09-D8A1B30E4343}"/>
    <hyperlink ref="Z8" r:id="rId27" xr:uid="{036D2F47-3FBE-4B33-B954-E5F70BE3FB97}"/>
    <hyperlink ref="G11" r:id="rId28" xr:uid="{630EA0F9-C98E-4511-B88D-4EB64A022EFB}"/>
    <hyperlink ref="G10:G11" r:id="rId29" display="E7-3" xr:uid="{BB669792-2797-4881-A430-02EB4A123B82}"/>
    <hyperlink ref="F9" r:id="rId30" xr:uid="{99483960-CC9B-429F-AD2F-55AEE9B97C90}"/>
    <hyperlink ref="G12" r:id="rId31" xr:uid="{CA863F90-5DE2-4EE5-8A80-FBC4D4CEB08C}"/>
    <hyperlink ref="G11:G12" r:id="rId32" display="E7-4" xr:uid="{D78980E0-E98C-4D3B-8F59-5EEAB25188E5}"/>
    <hyperlink ref="G13" r:id="rId33" xr:uid="{0B1ACBDF-0DBA-4607-AC2C-0D9559E10364}"/>
    <hyperlink ref="L9" r:id="rId34" xr:uid="{B0AF7EFF-2A07-430C-8B40-7D996407FE9E}"/>
    <hyperlink ref="L10" r:id="rId35" xr:uid="{883BC3FF-0C43-488F-92A1-5C57F015EA56}"/>
    <hyperlink ref="E9" r:id="rId36" xr:uid="{DC57B31E-A5F5-44C9-A3AC-804FA8B71CFE}"/>
    <hyperlink ref="D9" r:id="rId37" display="E4-2" xr:uid="{D5D380E3-0A88-41E4-B9C6-1D7378CCB508}"/>
    <hyperlink ref="AA8" r:id="rId38" xr:uid="{5A2733B5-02A3-40CA-ADD3-F1164EE40D67}"/>
    <hyperlink ref="G8" r:id="rId39" display="E7-1" xr:uid="{3D668C14-49B4-489A-9471-B8F912577339}"/>
    <hyperlink ref="AB8" r:id="rId40" xr:uid="{162C8FDC-4033-4D93-AB8E-E5CF43777AFC}"/>
    <hyperlink ref="AC8" r:id="rId41" xr:uid="{DC1C40C1-F193-469D-93D6-CCC514987F40}"/>
    <hyperlink ref="AC9" r:id="rId42" xr:uid="{C29DF5D2-2040-459A-9D8E-1D5B6842C621}"/>
    <hyperlink ref="AC8:AC9" r:id="rId43" display="E29-1" xr:uid="{8CBA416C-0A69-43E1-9974-90C97843BEAF}"/>
    <hyperlink ref="AD8" r:id="rId44" xr:uid="{987EA8E4-4E09-43FA-8574-BE20E7A71207}"/>
    <hyperlink ref="C4" r:id="rId45" display="1 MO DETAILLE VIDEO\E\E3" xr:uid="{A4B9A92C-A0F2-4207-9702-F6B26CD3C733}"/>
    <hyperlink ref="D4" r:id="rId46" display="1 MO DETAILLE VIDEO\E\E4" xr:uid="{10BCBDCA-B351-4CC2-A7E8-97F866FF8D53}"/>
    <hyperlink ref="E4" r:id="rId47" display="1 MO DETAILLE VIDEO\E\E5" xr:uid="{35E288AA-2FAD-44C1-8ED6-215EBFD0E857}"/>
    <hyperlink ref="F4" r:id="rId48" display="1 MO DETAILLE VIDEO\E\E6" xr:uid="{837E0956-ABC4-4223-AC51-7585F68B5F6C}"/>
    <hyperlink ref="G4" r:id="rId49" display="1 MO DETAILLE VIDEO\E\E7" xr:uid="{2486ED26-495C-477C-8C79-5DE17A85B678}"/>
    <hyperlink ref="H4" r:id="rId50" display="1 MO DETAILLE VIDEO\E\E8" xr:uid="{F754FACD-DD14-420C-8817-F84B17B6B0E2}"/>
    <hyperlink ref="I4" r:id="rId51" display="1 MO DETAILLE VIDEO\E\E9" xr:uid="{A76CA180-7B40-4311-B0B7-7B1517661807}"/>
    <hyperlink ref="J4" r:id="rId52" display="1 MO DETAILLE VIDEO\E\E10" xr:uid="{ADFF691D-7304-4BE6-8932-18B6EE3A13C7}"/>
    <hyperlink ref="K4" r:id="rId53" display="1 MO DETAILLE VIDEO\E\E11" xr:uid="{DAE5C97E-E607-4BB5-801B-77242A64524E}"/>
    <hyperlink ref="L4" r:id="rId54" display="1 MO DETAILLE VIDEO\E\E12" xr:uid="{7CA2935B-2227-4AE7-B9C4-5DCB57E27FF1}"/>
    <hyperlink ref="M4" r:id="rId55" display="1 MO DETAILLE VIDEO\E\E13" xr:uid="{959FE224-C8EF-44A7-987F-AF9F381292D5}"/>
    <hyperlink ref="N4" r:id="rId56" display="1 MO DETAILLE VIDEO\E\E14" xr:uid="{799914C9-6028-48DF-9E8B-FCB435A6299E}"/>
    <hyperlink ref="O4" r:id="rId57" display="1 MO DETAILLE VIDEO\E\E15" xr:uid="{AAA62146-B1EE-4582-989A-800AAA7186DE}"/>
    <hyperlink ref="P4" r:id="rId58" display="1 MO DETAILLE VIDEO\E\E16" xr:uid="{6BEFF38A-A76B-45B8-BC90-BAFDC2F08634}"/>
    <hyperlink ref="Q4" r:id="rId59" display="1 MO DETAILLE VIDEO\E\E17" xr:uid="{1C55D52C-81D5-4A47-9AF3-3AB8669EFE91}"/>
    <hyperlink ref="R4" r:id="rId60" display="1 MO DETAILLE VIDEO\E\E18" xr:uid="{5D779F32-0253-44D2-B0BF-127523F3EA49}"/>
    <hyperlink ref="S4" r:id="rId61" display="1 MO DETAILLE VIDEO\E\E19" xr:uid="{DB7E27EE-154D-4107-8D0D-E7658C283CF1}"/>
    <hyperlink ref="T4" r:id="rId62" display="1 MO DETAILLE VIDEO\E\E20" xr:uid="{00318562-8C4D-490A-8889-AEC2E24CDA7B}"/>
    <hyperlink ref="U4" r:id="rId63" display="1 MO DETAILLE VIDEO\E\E21" xr:uid="{A2202FE9-CD5F-43BD-AC32-EF76B378CF90}"/>
    <hyperlink ref="V4" r:id="rId64" display="1 MO DETAILLE VIDEO\E\E22" xr:uid="{8408E27B-9254-4605-B0D8-9EF65712BDB4}"/>
    <hyperlink ref="W4" r:id="rId65" display="1 MO DETAILLE VIDEO\E\E23" xr:uid="{5D064F89-66EA-4FFA-AFF3-F38C156DBA7C}"/>
    <hyperlink ref="X4" r:id="rId66" display="1 MO DETAILLE VIDEO\E\E24" xr:uid="{9E249CFD-EF4F-4A95-AB41-8BB8612A049E}"/>
    <hyperlink ref="Y4" r:id="rId67" display="1 MO DETAILLE VIDEO\E\E25" xr:uid="{B1613A76-1EB5-475F-A092-F41167617A3E}"/>
    <hyperlink ref="Z4" r:id="rId68" display="1 MO DETAILLE VIDEO\E\E26" xr:uid="{BC37BD1D-D59D-46C5-8A6A-866A25AE508D}"/>
    <hyperlink ref="AA4" r:id="rId69" display="1 MO DETAILLE VIDEO\E\E27" xr:uid="{8A801B2D-49C4-4CC3-B686-F65B8CDF690C}"/>
    <hyperlink ref="AB4" r:id="rId70" display="1 MO DETAILLE VIDEO\E\E28" xr:uid="{2BF9BD66-2D6B-44CB-9ED3-20D0CCFAF50C}"/>
    <hyperlink ref="AC4" r:id="rId71" display="1 MO DETAILLE VIDEO\E\E29" xr:uid="{53248CF5-9DB7-49F8-A8E5-0CFA53047DA5}"/>
    <hyperlink ref="AD4" r:id="rId72" display="1 MO DETAILLE VIDEO\E\E30" xr:uid="{4BD0D7E9-B1F9-4830-BEDD-C20EF676894C}"/>
    <hyperlink ref="AE5" r:id="rId73" xr:uid="{8016F56B-473B-45F2-9525-F41A118C946E}"/>
    <hyperlink ref="AE6" r:id="rId74" xr:uid="{7D137C50-91F7-4B92-BFDC-BA11F0C11949}"/>
    <hyperlink ref="AE4" r:id="rId75" display="1 MO DETAILLE VIDEO\E\E31" xr:uid="{180DD50D-9B62-488A-9668-8878B24DDC19}"/>
    <hyperlink ref="AF4" r:id="rId76" display="1 MO DETAILLE VIDEO\E\E32" xr:uid="{54086D16-C536-420E-8D0E-2D3292E259B6}"/>
    <hyperlink ref="AF8" r:id="rId77" xr:uid="{56DE9D9C-9397-4C41-B331-9F4068E71299}"/>
    <hyperlink ref="AG8" r:id="rId78" xr:uid="{5D189CE0-EC97-4284-8C89-ED6EE05971A9}"/>
    <hyperlink ref="AH8" r:id="rId79" xr:uid="{0C0897F1-B14B-4CB3-A1FD-237FD8DEC6AB}"/>
    <hyperlink ref="AH4" r:id="rId80" display="1 MO DETAILLE VIDEO\E\E34" xr:uid="{668B44BE-BF18-4D62-9D9C-CCD4FC2C5C79}"/>
    <hyperlink ref="AG4" r:id="rId81" display="1 MO DETAILLE VIDEO\E\E33" xr:uid="{BA119BF9-C512-4C28-BF01-513520D5315D}"/>
  </hyperlinks>
  <pageMargins left="0.7" right="0.7" top="0.75" bottom="0.75" header="0.3" footer="0.3"/>
  <pageSetup paperSize="9" orientation="portrait" r:id="rId82"/>
  <drawing r:id="rId8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910D1-E92C-4F95-B34E-F6D740A61AAE}">
  <sheetPr codeName="Feuil11">
    <tabColor theme="0" tint="-0.249977111117893"/>
  </sheetPr>
  <dimension ref="A1:DE498"/>
  <sheetViews>
    <sheetView zoomScaleNormal="100" workbookViewId="0">
      <selection activeCell="D4" sqref="D4"/>
    </sheetView>
  </sheetViews>
  <sheetFormatPr baseColWidth="10" defaultRowHeight="15" x14ac:dyDescent="0.25"/>
  <cols>
    <col min="1" max="2" width="2.85546875" customWidth="1"/>
    <col min="3" max="18" width="16" customWidth="1"/>
    <col min="19" max="32" width="16" hidden="1" customWidth="1"/>
    <col min="33" max="41" width="10.28515625" hidden="1" customWidth="1"/>
    <col min="42" max="44" width="2.85546875" customWidth="1"/>
    <col min="45" max="55" width="2.85546875" style="24" customWidth="1"/>
    <col min="56" max="109" width="11.42578125" style="24"/>
  </cols>
  <sheetData>
    <row r="1" spans="1:44" x14ac:dyDescent="0.25">
      <c r="A1" s="269"/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5"/>
    </row>
    <row r="2" spans="1:44" x14ac:dyDescent="0.25">
      <c r="A2" s="27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276"/>
    </row>
    <row r="3" spans="1:44" ht="15" customHeight="1" x14ac:dyDescent="0.25">
      <c r="A3" s="270"/>
      <c r="B3" s="16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160"/>
      <c r="AR3" s="276"/>
    </row>
    <row r="4" spans="1:44" ht="57.75" customHeight="1" x14ac:dyDescent="0.25">
      <c r="A4" s="270"/>
      <c r="B4" s="160"/>
      <c r="C4" s="326" t="str">
        <f>CYCLE!$L3</f>
        <v>F03-CHARGEMENT PROGRAMME</v>
      </c>
      <c r="D4" s="321" t="str">
        <f>CYCLE!$L4</f>
        <v xml:space="preserve">F04-MODE OPERATOIRE DEMARRAGE ET ARRET JOMAR </v>
      </c>
      <c r="E4" s="321" t="str">
        <f>CYCLE!$L5</f>
        <v>F05-RECONFIGURATION APRES SECTIONNEUR ON/OFF</v>
      </c>
      <c r="F4" s="321" t="str">
        <f>CYCLE!$L6</f>
        <v>F06-CYCLE MACHINE JOMAR</v>
      </c>
      <c r="G4" s="321" t="str">
        <f>CYCLE!$L7</f>
        <v>F07-EXPLICATIONS PAGES D ECRAN</v>
      </c>
      <c r="H4" s="321" t="str">
        <f>CYCLE!$L8</f>
        <v>F08-ROBOT PAGES</v>
      </c>
      <c r="I4" s="321" t="str">
        <f>CYCLE!$L9</f>
        <v>F09-VALIDATION MODE OPERATOIRE NP/FD</v>
      </c>
      <c r="J4" s="321" t="str">
        <f>CYCLE!$L10</f>
        <v>F10-BEST PRATICE DEMARRAGE JOMAR</v>
      </c>
      <c r="K4" s="321">
        <f>CYCLE!$L11</f>
        <v>0</v>
      </c>
      <c r="L4" s="321">
        <f>CYCLE!$L12</f>
        <v>0</v>
      </c>
      <c r="M4" s="321">
        <f>CYCLE!$L13</f>
        <v>0</v>
      </c>
      <c r="N4" s="321">
        <f>CYCLE!$L14</f>
        <v>0</v>
      </c>
      <c r="O4" s="321">
        <f>CYCLE!$L15</f>
        <v>0</v>
      </c>
      <c r="P4" s="321">
        <f>CYCLE!$L16</f>
        <v>0</v>
      </c>
      <c r="Q4" s="321">
        <f>CYCLE!$L17</f>
        <v>0</v>
      </c>
      <c r="R4" s="321">
        <f>CYCLE!$L34</f>
        <v>0</v>
      </c>
      <c r="S4" s="321" t="e">
        <f>CYCLE!#REF!</f>
        <v>#REF!</v>
      </c>
      <c r="T4" s="321" t="e">
        <f>CYCLE!#REF!</f>
        <v>#REF!</v>
      </c>
      <c r="U4" s="321" t="e">
        <f>CYCLE!#REF!</f>
        <v>#REF!</v>
      </c>
      <c r="V4" s="321" t="e">
        <f>CYCLE!#REF!</f>
        <v>#REF!</v>
      </c>
      <c r="W4" s="322" t="e">
        <f>CYCLE!#REF!</f>
        <v>#REF!</v>
      </c>
      <c r="X4" s="322"/>
      <c r="Y4" s="322"/>
      <c r="Z4" s="322"/>
      <c r="AA4" s="322"/>
      <c r="AB4" s="322" t="e">
        <f>CYCLE!#REF!</f>
        <v>#REF!</v>
      </c>
      <c r="AC4" s="320"/>
      <c r="AD4" s="320"/>
      <c r="AE4" s="320"/>
      <c r="AF4" s="320"/>
      <c r="AG4" s="320"/>
      <c r="AH4" s="320"/>
      <c r="AI4" s="320"/>
      <c r="AJ4" s="320"/>
      <c r="AK4" s="320"/>
      <c r="AL4" s="320"/>
      <c r="AM4" s="320"/>
      <c r="AN4" s="320"/>
      <c r="AO4" s="320"/>
      <c r="AP4" s="320"/>
      <c r="AQ4" s="160"/>
      <c r="AR4" s="276"/>
    </row>
    <row r="5" spans="1:44" x14ac:dyDescent="0.25">
      <c r="A5" s="270"/>
      <c r="B5" s="160"/>
      <c r="D5" s="77" t="s">
        <v>1243</v>
      </c>
      <c r="J5" s="77" t="s">
        <v>1394</v>
      </c>
      <c r="R5" s="121"/>
      <c r="S5" s="149"/>
      <c r="T5" s="149"/>
      <c r="U5" s="149"/>
      <c r="V5" s="149"/>
      <c r="W5" s="83"/>
      <c r="X5" s="83"/>
      <c r="Y5" s="83"/>
      <c r="Z5" s="83"/>
      <c r="AA5" s="83"/>
      <c r="AB5" s="83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279"/>
      <c r="AQ5" s="160"/>
      <c r="AR5" s="276"/>
    </row>
    <row r="6" spans="1:44" ht="15" customHeight="1" x14ac:dyDescent="0.25">
      <c r="A6" s="270"/>
      <c r="B6" s="160"/>
      <c r="C6" s="327"/>
      <c r="D6" s="77" t="s">
        <v>1238</v>
      </c>
      <c r="E6" s="122"/>
      <c r="F6" s="122"/>
      <c r="G6" s="122"/>
      <c r="H6" s="82"/>
      <c r="I6" s="82"/>
      <c r="J6" s="77" t="s">
        <v>1395</v>
      </c>
      <c r="K6" s="82"/>
      <c r="L6" s="82"/>
      <c r="M6" s="82"/>
      <c r="N6" s="82"/>
      <c r="O6" s="82"/>
      <c r="P6" s="82"/>
      <c r="Q6" s="82"/>
      <c r="R6" s="82"/>
      <c r="S6" s="149"/>
      <c r="T6" s="82"/>
      <c r="U6" s="149"/>
      <c r="V6" s="149"/>
      <c r="W6" s="82"/>
      <c r="X6" s="82"/>
      <c r="Y6" s="82"/>
      <c r="Z6" s="82"/>
      <c r="AA6" s="82"/>
      <c r="AB6" s="82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279"/>
      <c r="AQ6" s="160"/>
      <c r="AR6" s="276"/>
    </row>
    <row r="7" spans="1:44" ht="15" customHeight="1" x14ac:dyDescent="0.25">
      <c r="A7" s="270"/>
      <c r="B7" s="160"/>
      <c r="C7" s="340"/>
      <c r="D7" s="340"/>
      <c r="E7" s="333"/>
      <c r="F7" s="333"/>
      <c r="G7" s="333"/>
      <c r="H7" s="333"/>
      <c r="I7" s="333"/>
      <c r="J7" s="340"/>
      <c r="K7" s="333"/>
      <c r="L7" s="333"/>
      <c r="M7" s="333"/>
      <c r="N7" s="333"/>
      <c r="O7" s="334"/>
      <c r="P7" s="333"/>
      <c r="Q7" s="333"/>
      <c r="R7" s="333"/>
      <c r="S7" s="83"/>
      <c r="T7" s="83"/>
      <c r="U7" s="83"/>
      <c r="V7" s="83"/>
      <c r="W7" s="83"/>
      <c r="X7" s="83"/>
      <c r="Y7" s="83"/>
      <c r="Z7" s="83"/>
      <c r="AA7" s="83"/>
      <c r="AB7" s="83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279"/>
      <c r="AQ7" s="160"/>
      <c r="AR7" s="276"/>
    </row>
    <row r="8" spans="1:44" ht="15" customHeight="1" x14ac:dyDescent="0.25">
      <c r="A8" s="270"/>
      <c r="B8" s="160"/>
      <c r="C8" s="328" t="s">
        <v>1236</v>
      </c>
      <c r="D8" s="113" t="s">
        <v>1246</v>
      </c>
      <c r="E8" s="113" t="s">
        <v>1255</v>
      </c>
      <c r="F8" s="113" t="s">
        <v>1261</v>
      </c>
      <c r="G8" s="113" t="s">
        <v>1267</v>
      </c>
      <c r="H8" s="113" t="s">
        <v>1269</v>
      </c>
      <c r="I8" s="113" t="s">
        <v>1271</v>
      </c>
      <c r="J8" s="151" t="s">
        <v>1394</v>
      </c>
      <c r="K8" s="82"/>
      <c r="L8" s="82"/>
      <c r="M8" s="82"/>
      <c r="N8" s="82"/>
      <c r="O8" s="82"/>
      <c r="P8" s="82"/>
      <c r="Q8" s="82"/>
      <c r="R8" s="82"/>
      <c r="S8" s="123"/>
      <c r="T8" s="82"/>
      <c r="U8" s="82"/>
      <c r="V8" s="82"/>
      <c r="W8" s="82"/>
      <c r="X8" s="82"/>
      <c r="Y8" s="82"/>
      <c r="Z8" s="82"/>
      <c r="AA8" s="82"/>
      <c r="AB8" s="82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279"/>
      <c r="AQ8" s="160"/>
      <c r="AR8" s="276"/>
    </row>
    <row r="9" spans="1:44" ht="15" customHeight="1" x14ac:dyDescent="0.25">
      <c r="A9" s="270"/>
      <c r="B9" s="160"/>
      <c r="C9" s="328" t="s">
        <v>1237</v>
      </c>
      <c r="D9" s="113" t="s">
        <v>1247</v>
      </c>
      <c r="E9" s="113" t="s">
        <v>1256</v>
      </c>
      <c r="F9" s="113" t="s">
        <v>1262</v>
      </c>
      <c r="G9" s="121"/>
      <c r="H9" s="121"/>
      <c r="I9" s="121"/>
      <c r="K9" s="121"/>
      <c r="L9" s="121"/>
      <c r="M9" s="121"/>
      <c r="N9" s="121"/>
      <c r="O9" s="83"/>
      <c r="P9" s="121"/>
      <c r="Q9" s="121"/>
      <c r="R9" s="121"/>
      <c r="S9" s="123"/>
      <c r="T9" s="83"/>
      <c r="U9" s="83"/>
      <c r="V9" s="83"/>
      <c r="W9" s="83"/>
      <c r="X9" s="83"/>
      <c r="Y9" s="83"/>
      <c r="Z9" s="83"/>
      <c r="AA9" s="83"/>
      <c r="AB9" s="83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279"/>
      <c r="AQ9" s="160"/>
      <c r="AR9" s="276"/>
    </row>
    <row r="10" spans="1:44" ht="15" customHeight="1" x14ac:dyDescent="0.25">
      <c r="A10" s="270"/>
      <c r="B10" s="160"/>
      <c r="C10" s="327"/>
      <c r="D10" s="113" t="s">
        <v>1248</v>
      </c>
      <c r="E10" s="122"/>
      <c r="F10" s="122"/>
      <c r="G10" s="12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279"/>
      <c r="AQ10" s="160"/>
      <c r="AR10" s="276"/>
    </row>
    <row r="11" spans="1:44" ht="15" customHeight="1" x14ac:dyDescent="0.25">
      <c r="A11" s="270"/>
      <c r="B11" s="160"/>
      <c r="C11" s="329"/>
      <c r="D11" s="121"/>
      <c r="E11" s="121"/>
      <c r="F11" s="121"/>
      <c r="G11" s="121"/>
      <c r="H11" s="121"/>
      <c r="I11" s="121"/>
      <c r="K11" s="121"/>
      <c r="L11" s="121"/>
      <c r="M11" s="121"/>
      <c r="N11" s="121"/>
      <c r="O11" s="83"/>
      <c r="P11" s="121"/>
      <c r="Q11" s="121"/>
      <c r="R11" s="121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279"/>
      <c r="AQ11" s="160"/>
      <c r="AR11" s="276"/>
    </row>
    <row r="12" spans="1:44" ht="15" customHeight="1" x14ac:dyDescent="0.25">
      <c r="A12" s="270"/>
      <c r="B12" s="160"/>
      <c r="C12" s="327"/>
      <c r="D12" s="122"/>
      <c r="E12" s="122"/>
      <c r="F12" s="122"/>
      <c r="G12" s="12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279"/>
      <c r="AQ12" s="160"/>
      <c r="AR12" s="276"/>
    </row>
    <row r="13" spans="1:44" ht="15" customHeight="1" x14ac:dyDescent="0.25">
      <c r="A13" s="270"/>
      <c r="B13" s="160"/>
      <c r="C13" s="329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83"/>
      <c r="P13" s="121"/>
      <c r="Q13" s="121"/>
      <c r="R13" s="121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279"/>
      <c r="AQ13" s="160"/>
      <c r="AR13" s="276"/>
    </row>
    <row r="14" spans="1:44" ht="15" customHeight="1" x14ac:dyDescent="0.25">
      <c r="A14" s="270"/>
      <c r="B14" s="160"/>
      <c r="C14" s="327"/>
      <c r="D14" s="122"/>
      <c r="E14" s="122"/>
      <c r="F14" s="122"/>
      <c r="G14" s="12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279"/>
      <c r="AQ14" s="160"/>
      <c r="AR14" s="276"/>
    </row>
    <row r="15" spans="1:44" ht="15" customHeight="1" x14ac:dyDescent="0.25">
      <c r="A15" s="270"/>
      <c r="B15" s="160"/>
      <c r="C15" s="329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83"/>
      <c r="P15" s="121"/>
      <c r="Q15" s="121"/>
      <c r="R15" s="12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279"/>
      <c r="AQ15" s="160"/>
      <c r="AR15" s="276"/>
    </row>
    <row r="16" spans="1:44" ht="15" customHeight="1" x14ac:dyDescent="0.25">
      <c r="A16" s="270"/>
      <c r="B16" s="160"/>
      <c r="C16" s="327"/>
      <c r="D16" s="122"/>
      <c r="E16" s="122"/>
      <c r="F16" s="122"/>
      <c r="G16" s="12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279"/>
      <c r="AQ16" s="160"/>
      <c r="AR16" s="276"/>
    </row>
    <row r="17" spans="1:44" ht="15" customHeight="1" x14ac:dyDescent="0.25">
      <c r="A17" s="270"/>
      <c r="B17" s="160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160"/>
      <c r="AR17" s="276"/>
    </row>
    <row r="18" spans="1:44" ht="15" customHeight="1" x14ac:dyDescent="0.25">
      <c r="A18" s="270"/>
      <c r="B18" s="160"/>
      <c r="C18" s="279"/>
      <c r="D18" s="367" t="s">
        <v>1220</v>
      </c>
      <c r="E18" s="378"/>
      <c r="F18" s="379"/>
      <c r="G18" s="279"/>
      <c r="H18" s="367" t="s">
        <v>431</v>
      </c>
      <c r="I18" s="378"/>
      <c r="J18" s="378"/>
      <c r="K18" s="379"/>
      <c r="L18" s="279"/>
      <c r="M18" s="372" t="s">
        <v>1123</v>
      </c>
      <c r="N18" s="373"/>
      <c r="O18" s="373" t="s">
        <v>268</v>
      </c>
      <c r="P18" s="374"/>
      <c r="Q18" s="279"/>
      <c r="R18" s="279"/>
      <c r="S18" s="279"/>
      <c r="T18" s="279"/>
      <c r="U18" s="279"/>
      <c r="V18" s="279"/>
      <c r="W18" s="279"/>
      <c r="X18" s="279"/>
      <c r="Y18" s="279"/>
      <c r="Z18" s="279"/>
      <c r="AA18" s="279"/>
      <c r="AB18" s="279"/>
      <c r="AC18" s="279"/>
      <c r="AD18" s="279"/>
      <c r="AE18" s="279"/>
      <c r="AF18" s="279"/>
      <c r="AG18" s="279"/>
      <c r="AH18" s="279"/>
      <c r="AI18" s="279"/>
      <c r="AJ18" s="279"/>
      <c r="AK18" s="279"/>
      <c r="AL18" s="279"/>
      <c r="AM18" s="279"/>
      <c r="AN18" s="279"/>
      <c r="AO18" s="279"/>
      <c r="AP18" s="279"/>
      <c r="AQ18" s="160"/>
      <c r="AR18" s="276"/>
    </row>
    <row r="19" spans="1:44" ht="15" customHeight="1" x14ac:dyDescent="0.25">
      <c r="A19" s="270"/>
      <c r="B19" s="160"/>
      <c r="C19" s="279"/>
      <c r="D19" s="366"/>
      <c r="E19" s="380"/>
      <c r="F19" s="381"/>
      <c r="G19" s="279"/>
      <c r="H19" s="366"/>
      <c r="I19" s="380"/>
      <c r="J19" s="380"/>
      <c r="K19" s="381"/>
      <c r="L19" s="279"/>
      <c r="M19" s="375"/>
      <c r="N19" s="376"/>
      <c r="O19" s="376" t="s">
        <v>269</v>
      </c>
      <c r="P19" s="377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AB19" s="279"/>
      <c r="AC19" s="279"/>
      <c r="AD19" s="279"/>
      <c r="AE19" s="279"/>
      <c r="AF19" s="279"/>
      <c r="AG19" s="279"/>
      <c r="AH19" s="279"/>
      <c r="AI19" s="279"/>
      <c r="AJ19" s="279"/>
      <c r="AK19" s="279"/>
      <c r="AL19" s="279"/>
      <c r="AM19" s="279"/>
      <c r="AN19" s="279"/>
      <c r="AO19" s="279"/>
      <c r="AP19" s="279"/>
      <c r="AQ19" s="160"/>
      <c r="AR19" s="276"/>
    </row>
    <row r="20" spans="1:44" ht="15" customHeight="1" x14ac:dyDescent="0.25">
      <c r="A20" s="270"/>
      <c r="B20" s="160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279"/>
      <c r="AP20" s="279"/>
      <c r="AQ20" s="160"/>
      <c r="AR20" s="276"/>
    </row>
    <row r="21" spans="1:44" ht="15" customHeight="1" x14ac:dyDescent="0.25">
      <c r="A21" s="270"/>
      <c r="B21" s="160"/>
      <c r="C21" s="279"/>
      <c r="D21" s="382" t="s">
        <v>1638</v>
      </c>
      <c r="E21" s="383"/>
      <c r="F21" s="384"/>
      <c r="G21" s="279"/>
      <c r="H21" s="309" t="str">
        <f>IF(D21="","",HLOOKUP($D$21,$C$4:$R$20,2,))</f>
        <v>F10-00</v>
      </c>
      <c r="I21" s="392" t="str">
        <f>IF(OR(H21=0,H21=""),"",VLOOKUP(H21,'DATA LIST'!$D$3:$E$1555,2,0))</f>
        <v xml:space="preserve">F10-00-PPT-JOMAR PROCEDURE D ARRET </v>
      </c>
      <c r="J21" s="392"/>
      <c r="K21" s="393"/>
      <c r="L21" s="279"/>
      <c r="M21" s="367" t="str">
        <f>IF(D21="","",HLOOKUP($D$21,$C$4:$AF$20,5,))</f>
        <v>F10-00</v>
      </c>
      <c r="N21" s="392" t="str">
        <f>IF(OR(M21=0,M21=""),"",VLOOKUP(M21,'DATA LIST'!$D$3:$E$1555,2,0))</f>
        <v xml:space="preserve">F10-00-PPT-JOMAR PROCEDURE D ARRET </v>
      </c>
      <c r="O21" s="392"/>
      <c r="P21" s="393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160"/>
      <c r="AR21" s="276"/>
    </row>
    <row r="22" spans="1:44" ht="15" customHeight="1" x14ac:dyDescent="0.25">
      <c r="A22" s="270"/>
      <c r="B22" s="160"/>
      <c r="C22" s="279"/>
      <c r="D22" s="385"/>
      <c r="E22" s="386"/>
      <c r="F22" s="387"/>
      <c r="G22" s="279"/>
      <c r="H22" s="311"/>
      <c r="I22" s="388" t="str">
        <f>IF(OR(H22=0,H22=""),"",VLOOKUP(H22,'DATA LIST'!$D$3:$E$1555,2,0))</f>
        <v/>
      </c>
      <c r="J22" s="388"/>
      <c r="K22" s="389"/>
      <c r="L22" s="279"/>
      <c r="M22" s="365"/>
      <c r="N22" s="388"/>
      <c r="O22" s="388"/>
      <c r="P22" s="389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79"/>
      <c r="AL22" s="279"/>
      <c r="AM22" s="279"/>
      <c r="AN22" s="279"/>
      <c r="AO22" s="279"/>
      <c r="AP22" s="279"/>
      <c r="AQ22" s="160"/>
      <c r="AR22" s="276"/>
    </row>
    <row r="23" spans="1:44" ht="15" customHeight="1" x14ac:dyDescent="0.25">
      <c r="A23" s="270"/>
      <c r="B23" s="160"/>
      <c r="C23" s="279"/>
      <c r="D23" s="278"/>
      <c r="E23" s="280"/>
      <c r="F23" s="277"/>
      <c r="G23" s="279"/>
      <c r="H23" s="311" t="str">
        <f>IF(D21="","",HLOOKUP($D$21,$C$4:$R$20,3,))</f>
        <v>F10-01</v>
      </c>
      <c r="I23" s="388" t="str">
        <f>IF(OR(H23=0,H23=""),"",VLOOKUP(H23,'DATA LIST'!$D$3:$E$1555,2,0))</f>
        <v>F10-01-PPT-MODE OPERATOIRE JOMAR</v>
      </c>
      <c r="J23" s="388"/>
      <c r="K23" s="389"/>
      <c r="L23" s="279"/>
      <c r="M23" s="365">
        <f>IF(D21="","",HLOOKUP($D$21,$C$4:$AF$20,6,))</f>
        <v>0</v>
      </c>
      <c r="N23" s="388" t="str">
        <f>IF(OR(M23=0,M23=""),"",VLOOKUP(M23,'DATA LIST'!$D$3:$E$1555,2,0))</f>
        <v/>
      </c>
      <c r="O23" s="388"/>
      <c r="P23" s="38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O23" s="279"/>
      <c r="AP23" s="279"/>
      <c r="AQ23" s="160"/>
      <c r="AR23" s="276"/>
    </row>
    <row r="24" spans="1:44" ht="15" customHeight="1" x14ac:dyDescent="0.25">
      <c r="A24" s="270"/>
      <c r="B24" s="160"/>
      <c r="C24" s="279"/>
      <c r="D24" s="278"/>
      <c r="E24" s="404" t="str">
        <f>LEFT(M21,3)</f>
        <v>F10</v>
      </c>
      <c r="F24" s="277"/>
      <c r="G24" s="279"/>
      <c r="H24" s="311"/>
      <c r="I24" s="388" t="str">
        <f>IF(OR(H24=0,H24=""),"",VLOOKUP(H24,'DATA LIST'!$D$3:$E$1555,2,0))</f>
        <v/>
      </c>
      <c r="J24" s="388"/>
      <c r="K24" s="389"/>
      <c r="L24" s="279"/>
      <c r="M24" s="365"/>
      <c r="N24" s="388"/>
      <c r="O24" s="388"/>
      <c r="P24" s="389"/>
      <c r="Q24" s="279"/>
      <c r="R24" s="279"/>
      <c r="S24" s="279"/>
      <c r="T24" s="279"/>
      <c r="U24" s="279"/>
      <c r="V24" s="279"/>
      <c r="W24" s="279"/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79"/>
      <c r="AI24" s="279"/>
      <c r="AJ24" s="279"/>
      <c r="AK24" s="279"/>
      <c r="AL24" s="279"/>
      <c r="AM24" s="279"/>
      <c r="AN24" s="279"/>
      <c r="AO24" s="279"/>
      <c r="AP24" s="279"/>
      <c r="AQ24" s="160"/>
      <c r="AR24" s="276"/>
    </row>
    <row r="25" spans="1:44" ht="15" customHeight="1" x14ac:dyDescent="0.25">
      <c r="A25" s="270"/>
      <c r="B25" s="160"/>
      <c r="C25" s="279"/>
      <c r="D25" s="278"/>
      <c r="E25" s="405"/>
      <c r="F25" s="277"/>
      <c r="G25" s="279"/>
      <c r="H25" s="311" t="str">
        <f>IF(D23="","",HLOOKUP($D$21,$C$4:$R$20,4,))</f>
        <v/>
      </c>
      <c r="I25" s="388" t="str">
        <f>IF(OR(H25=0,H25=""),"",VLOOKUP(H25,'DATA LIST'!$D$3:$E$1555,2,0))</f>
        <v/>
      </c>
      <c r="J25" s="388"/>
      <c r="K25" s="389"/>
      <c r="L25" s="279"/>
      <c r="M25" s="365">
        <f>IF(D21="","",HLOOKUP($D$21,$C$4:$AF$20,7,))</f>
        <v>0</v>
      </c>
      <c r="N25" s="388" t="str">
        <f>IF(OR(M25=0,M25=""),"",VLOOKUP(M25,'DATA LIST'!$D$3:$E$1555,2,0))</f>
        <v/>
      </c>
      <c r="O25" s="388"/>
      <c r="P25" s="389"/>
      <c r="Q25" s="279"/>
      <c r="R25" s="279"/>
      <c r="S25" s="279"/>
      <c r="T25" s="279"/>
      <c r="U25" s="279"/>
      <c r="V25" s="279"/>
      <c r="W25" s="279"/>
      <c r="X25" s="279"/>
      <c r="Y25" s="279"/>
      <c r="Z25" s="279"/>
      <c r="AA25" s="279"/>
      <c r="AB25" s="279"/>
      <c r="AC25" s="279"/>
      <c r="AD25" s="279"/>
      <c r="AE25" s="279"/>
      <c r="AF25" s="279"/>
      <c r="AG25" s="279"/>
      <c r="AH25" s="279"/>
      <c r="AI25" s="279"/>
      <c r="AJ25" s="279"/>
      <c r="AK25" s="279"/>
      <c r="AL25" s="279"/>
      <c r="AM25" s="279"/>
      <c r="AN25" s="279"/>
      <c r="AO25" s="279"/>
      <c r="AP25" s="279"/>
      <c r="AQ25" s="160"/>
      <c r="AR25" s="276"/>
    </row>
    <row r="26" spans="1:44" ht="15" customHeight="1" x14ac:dyDescent="0.25">
      <c r="A26" s="270"/>
      <c r="B26" s="160"/>
      <c r="C26" s="279"/>
      <c r="D26" s="278"/>
      <c r="E26" s="280"/>
      <c r="F26" s="277"/>
      <c r="G26" s="279"/>
      <c r="H26" s="311"/>
      <c r="I26" s="388" t="str">
        <f>IF(OR(H26=0,H26=""),"",VLOOKUP(H26,'DATA LIST'!$D$3:$E$1555,2,0))</f>
        <v/>
      </c>
      <c r="J26" s="388"/>
      <c r="K26" s="389"/>
      <c r="L26" s="279"/>
      <c r="M26" s="365"/>
      <c r="N26" s="388"/>
      <c r="O26" s="388"/>
      <c r="P26" s="389"/>
      <c r="Q26" s="279"/>
      <c r="R26" s="279"/>
      <c r="S26" s="279"/>
      <c r="T26" s="279"/>
      <c r="U26" s="279"/>
      <c r="V26" s="279"/>
      <c r="W26" s="279"/>
      <c r="X26" s="279"/>
      <c r="Y26" s="279"/>
      <c r="Z26" s="279"/>
      <c r="AA26" s="279"/>
      <c r="AB26" s="279"/>
      <c r="AC26" s="279"/>
      <c r="AD26" s="279"/>
      <c r="AE26" s="279"/>
      <c r="AF26" s="279"/>
      <c r="AG26" s="279"/>
      <c r="AH26" s="279"/>
      <c r="AI26" s="279"/>
      <c r="AJ26" s="279"/>
      <c r="AK26" s="279"/>
      <c r="AL26" s="279"/>
      <c r="AM26" s="279"/>
      <c r="AN26" s="279"/>
      <c r="AO26" s="279"/>
      <c r="AP26" s="279"/>
      <c r="AQ26" s="160"/>
      <c r="AR26" s="276"/>
    </row>
    <row r="27" spans="1:44" ht="15" customHeight="1" x14ac:dyDescent="0.25">
      <c r="A27" s="270"/>
      <c r="B27" s="160"/>
      <c r="C27" s="279"/>
      <c r="D27" s="278"/>
      <c r="E27" s="280"/>
      <c r="F27" s="277"/>
      <c r="G27" s="279"/>
      <c r="H27" s="311" t="str">
        <f>IF(D25="","",HLOOKUP($D$21,$C$4:$R$20,5,))</f>
        <v/>
      </c>
      <c r="I27" s="388" t="str">
        <f>IF(OR(H27=0,H27=""),"",VLOOKUP(H27,'DATA LIST'!$D$3:$E$1555,2,0))</f>
        <v/>
      </c>
      <c r="J27" s="388"/>
      <c r="K27" s="389"/>
      <c r="L27" s="279"/>
      <c r="M27" s="365">
        <f>IF(D21="","",HLOOKUP($D$21,$C$4:$AF$20,8,))</f>
        <v>0</v>
      </c>
      <c r="N27" s="388" t="str">
        <f>IF(OR(M27=0,M27=""),"",VLOOKUP(M27,'DATA LIST'!$D$3:$E$1555,2,0))</f>
        <v/>
      </c>
      <c r="O27" s="388"/>
      <c r="P27" s="389"/>
      <c r="Q27" s="279"/>
      <c r="R27" s="279"/>
      <c r="S27" s="279"/>
      <c r="T27" s="279"/>
      <c r="U27" s="279"/>
      <c r="V27" s="279"/>
      <c r="W27" s="279"/>
      <c r="X27" s="279"/>
      <c r="Y27" s="279"/>
      <c r="Z27" s="279"/>
      <c r="AA27" s="279"/>
      <c r="AB27" s="279"/>
      <c r="AC27" s="279"/>
      <c r="AD27" s="279"/>
      <c r="AE27" s="279"/>
      <c r="AF27" s="279"/>
      <c r="AG27" s="279"/>
      <c r="AH27" s="279"/>
      <c r="AI27" s="279"/>
      <c r="AJ27" s="279"/>
      <c r="AK27" s="279"/>
      <c r="AL27" s="279"/>
      <c r="AM27" s="279"/>
      <c r="AN27" s="279"/>
      <c r="AO27" s="279"/>
      <c r="AP27" s="279"/>
      <c r="AQ27" s="160"/>
      <c r="AR27" s="276"/>
    </row>
    <row r="28" spans="1:44" ht="15" customHeight="1" x14ac:dyDescent="0.25">
      <c r="A28" s="270"/>
      <c r="B28" s="160"/>
      <c r="C28" s="279"/>
      <c r="D28" s="278"/>
      <c r="E28" s="280"/>
      <c r="F28" s="277"/>
      <c r="G28" s="279"/>
      <c r="H28" s="311"/>
      <c r="I28" s="388" t="str">
        <f>IF(OR(H28=0,H28=""),"",VLOOKUP(H28,'DATA LIST'!$D$3:$E$1555,2,0))</f>
        <v/>
      </c>
      <c r="J28" s="388"/>
      <c r="K28" s="389"/>
      <c r="L28" s="279"/>
      <c r="M28" s="365"/>
      <c r="N28" s="388"/>
      <c r="O28" s="388"/>
      <c r="P28" s="389"/>
      <c r="Q28" s="279"/>
      <c r="R28" s="279"/>
      <c r="S28" s="279"/>
      <c r="T28" s="279"/>
      <c r="U28" s="279"/>
      <c r="V28" s="279"/>
      <c r="W28" s="279"/>
      <c r="X28" s="279"/>
      <c r="Y28" s="279"/>
      <c r="Z28" s="279"/>
      <c r="AA28" s="279"/>
      <c r="AB28" s="279"/>
      <c r="AC28" s="279"/>
      <c r="AD28" s="279"/>
      <c r="AE28" s="279"/>
      <c r="AF28" s="279"/>
      <c r="AG28" s="279"/>
      <c r="AH28" s="279"/>
      <c r="AI28" s="279"/>
      <c r="AJ28" s="279"/>
      <c r="AK28" s="279"/>
      <c r="AL28" s="279"/>
      <c r="AM28" s="279"/>
      <c r="AN28" s="279"/>
      <c r="AO28" s="279"/>
      <c r="AP28" s="279"/>
      <c r="AQ28" s="160"/>
      <c r="AR28" s="276"/>
    </row>
    <row r="29" spans="1:44" x14ac:dyDescent="0.25">
      <c r="A29" s="270"/>
      <c r="B29" s="160"/>
      <c r="C29" s="279"/>
      <c r="D29" s="278"/>
      <c r="E29" s="280"/>
      <c r="F29" s="277"/>
      <c r="G29" s="279"/>
      <c r="H29" s="311" t="str">
        <f>IF(D27="","",HLOOKUP($D$21,$C$4:$R$20,6,))</f>
        <v/>
      </c>
      <c r="I29" s="388" t="str">
        <f>IF(OR(H29=0,H29=""),"",VLOOKUP(H29,'DATA LIST'!$D$3:$E$1555,2,0))</f>
        <v/>
      </c>
      <c r="J29" s="388"/>
      <c r="K29" s="389"/>
      <c r="L29" s="279"/>
      <c r="M29" s="365">
        <f>IF(D21="","",HLOOKUP($D$21,$C$4:$AF$20,9,))</f>
        <v>0</v>
      </c>
      <c r="N29" s="388" t="str">
        <f>IF(OR(M29=0,M29=""),"",VLOOKUP(M29,'DATA LIST'!$D$3:$E$1555,2,0))</f>
        <v/>
      </c>
      <c r="O29" s="388"/>
      <c r="P29" s="389"/>
      <c r="Q29" s="279"/>
      <c r="R29" s="279"/>
      <c r="S29" s="279"/>
      <c r="T29" s="279"/>
      <c r="U29" s="279"/>
      <c r="V29" s="279"/>
      <c r="W29" s="279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9"/>
      <c r="AL29" s="279"/>
      <c r="AM29" s="279"/>
      <c r="AN29" s="279"/>
      <c r="AO29" s="279"/>
      <c r="AP29" s="279"/>
      <c r="AQ29" s="160"/>
      <c r="AR29" s="276"/>
    </row>
    <row r="30" spans="1:44" ht="15" customHeight="1" x14ac:dyDescent="0.25">
      <c r="A30" s="270"/>
      <c r="B30" s="160"/>
      <c r="C30" s="279"/>
      <c r="D30" s="278"/>
      <c r="E30" s="280"/>
      <c r="F30" s="277"/>
      <c r="G30" s="279"/>
      <c r="H30" s="311"/>
      <c r="I30" s="388" t="str">
        <f>IF(OR(H30=0,H30=""),"",VLOOKUP(H30,'DATA LIST'!$D$3:$E$1555,2,0))</f>
        <v/>
      </c>
      <c r="J30" s="388"/>
      <c r="K30" s="389"/>
      <c r="L30" s="279"/>
      <c r="M30" s="365"/>
      <c r="N30" s="388"/>
      <c r="O30" s="388"/>
      <c r="P30" s="389"/>
      <c r="Q30" s="279"/>
      <c r="R30" s="279"/>
      <c r="S30" s="279"/>
      <c r="T30" s="279"/>
      <c r="U30" s="279"/>
      <c r="V30" s="279"/>
      <c r="W30" s="279"/>
      <c r="X30" s="279"/>
      <c r="Y30" s="279"/>
      <c r="Z30" s="279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  <c r="AK30" s="279"/>
      <c r="AL30" s="279"/>
      <c r="AM30" s="279"/>
      <c r="AN30" s="279"/>
      <c r="AO30" s="279"/>
      <c r="AP30" s="279"/>
      <c r="AQ30" s="160"/>
      <c r="AR30" s="276"/>
    </row>
    <row r="31" spans="1:44" ht="15" customHeight="1" x14ac:dyDescent="0.25">
      <c r="A31" s="270"/>
      <c r="B31" s="160"/>
      <c r="C31" s="279"/>
      <c r="D31" s="278"/>
      <c r="E31" s="280"/>
      <c r="F31" s="277"/>
      <c r="G31" s="279"/>
      <c r="H31" s="311" t="str">
        <f>IF(D29="","",HLOOKUP($D$21,$C$4:$R$20,7,))</f>
        <v/>
      </c>
      <c r="I31" s="388" t="str">
        <f>IF(OR(H31=0,H31=""),"",VLOOKUP(H31,'DATA LIST'!$D$3:$E$1555,2,0))</f>
        <v/>
      </c>
      <c r="J31" s="388"/>
      <c r="K31" s="389"/>
      <c r="L31" s="279"/>
      <c r="M31" s="365">
        <f>IF(D21="","",HLOOKUP($D$21,$C$4:$AF$20,10,))</f>
        <v>0</v>
      </c>
      <c r="N31" s="388" t="str">
        <f>IF(OR(M31=0,M31=""),"",VLOOKUP(M31,'DATA LIST'!$D$3:$E$1555,2,0))</f>
        <v/>
      </c>
      <c r="O31" s="388"/>
      <c r="P31" s="389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9"/>
      <c r="AL31" s="279"/>
      <c r="AM31" s="279"/>
      <c r="AN31" s="279"/>
      <c r="AO31" s="279"/>
      <c r="AP31" s="279"/>
      <c r="AQ31" s="160"/>
      <c r="AR31" s="276"/>
    </row>
    <row r="32" spans="1:44" x14ac:dyDescent="0.25">
      <c r="A32" s="270"/>
      <c r="B32" s="160"/>
      <c r="C32" s="279"/>
      <c r="D32" s="278"/>
      <c r="E32" s="280"/>
      <c r="F32" s="277"/>
      <c r="G32" s="279"/>
      <c r="H32" s="311"/>
      <c r="I32" s="388" t="str">
        <f>IF(OR(H32=0,H32=""),"",VLOOKUP(H32,'DATA LIST'!$D$3:$E$1555,2,0))</f>
        <v/>
      </c>
      <c r="J32" s="388"/>
      <c r="K32" s="389"/>
      <c r="L32" s="279"/>
      <c r="M32" s="365"/>
      <c r="N32" s="388"/>
      <c r="O32" s="388"/>
      <c r="P32" s="38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  <c r="AK32" s="279"/>
      <c r="AL32" s="279"/>
      <c r="AM32" s="279"/>
      <c r="AN32" s="279"/>
      <c r="AO32" s="279"/>
      <c r="AP32" s="279"/>
      <c r="AQ32" s="160"/>
      <c r="AR32" s="276"/>
    </row>
    <row r="33" spans="1:44" x14ac:dyDescent="0.25">
      <c r="A33" s="270"/>
      <c r="B33" s="160"/>
      <c r="C33" s="279"/>
      <c r="D33" s="278"/>
      <c r="E33" s="280"/>
      <c r="F33" s="277"/>
      <c r="G33" s="279"/>
      <c r="H33" s="311" t="str">
        <f>IF(D31="","",HLOOKUP($D$21,$C$4:$R$20,8,))</f>
        <v/>
      </c>
      <c r="I33" s="388" t="str">
        <f>IF(OR(H33=0,H33=""),"",VLOOKUP(H33,'DATA LIST'!$D$3:$E$1555,2,0))</f>
        <v/>
      </c>
      <c r="J33" s="388"/>
      <c r="K33" s="389"/>
      <c r="L33" s="279"/>
      <c r="M33" s="365">
        <f>IF(D21="","",HLOOKUP($D$21,$C$4:$AF$20,11,))</f>
        <v>0</v>
      </c>
      <c r="N33" s="388" t="str">
        <f>IF(OR(M33=0,M33=""),"",VLOOKUP(M33,'DATA LIST'!$D$3:$E$1555,2,0))</f>
        <v/>
      </c>
      <c r="O33" s="388"/>
      <c r="P33" s="38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  <c r="AD33" s="279"/>
      <c r="AE33" s="279"/>
      <c r="AF33" s="279"/>
      <c r="AG33" s="279"/>
      <c r="AH33" s="279"/>
      <c r="AI33" s="279"/>
      <c r="AJ33" s="279"/>
      <c r="AK33" s="279"/>
      <c r="AL33" s="279"/>
      <c r="AM33" s="279"/>
      <c r="AN33" s="279"/>
      <c r="AO33" s="279"/>
      <c r="AP33" s="279"/>
      <c r="AQ33" s="160"/>
      <c r="AR33" s="276"/>
    </row>
    <row r="34" spans="1:44" x14ac:dyDescent="0.25">
      <c r="A34" s="270"/>
      <c r="B34" s="160"/>
      <c r="C34" s="279"/>
      <c r="D34" s="278"/>
      <c r="E34" s="280"/>
      <c r="F34" s="277"/>
      <c r="G34" s="279"/>
      <c r="H34" s="311"/>
      <c r="I34" s="388" t="str">
        <f>IF(OR(H34=0,H34=""),"",VLOOKUP(H34,'DATA LIST'!$D$3:$E$1555,2,0))</f>
        <v/>
      </c>
      <c r="J34" s="388"/>
      <c r="K34" s="389"/>
      <c r="L34" s="279"/>
      <c r="M34" s="365"/>
      <c r="N34" s="388"/>
      <c r="O34" s="388"/>
      <c r="P34" s="38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160"/>
      <c r="AR34" s="276"/>
    </row>
    <row r="35" spans="1:44" x14ac:dyDescent="0.25">
      <c r="A35" s="270"/>
      <c r="B35" s="160"/>
      <c r="C35" s="279"/>
      <c r="D35" s="278"/>
      <c r="E35" s="280"/>
      <c r="F35" s="277"/>
      <c r="G35" s="279"/>
      <c r="H35" s="311" t="str">
        <f>IF(D33="","",HLOOKUP($D$21,$C$4:$R$20,9,))</f>
        <v/>
      </c>
      <c r="I35" s="388" t="str">
        <f>IF(OR(H35=0,H35=""),"",VLOOKUP(H35,'DATA LIST'!$D$3:$E$1555,2,0))</f>
        <v/>
      </c>
      <c r="J35" s="388"/>
      <c r="K35" s="389"/>
      <c r="L35" s="279"/>
      <c r="M35" s="365">
        <f>IF(D21="","",HLOOKUP($D$21,$C$4:$AF$20,12,))</f>
        <v>0</v>
      </c>
      <c r="N35" s="388" t="str">
        <f>IF(OR(M35=0,M35=""),"",VLOOKUP(M35,'DATA LIST'!$D$3:$E$1555,2,0))</f>
        <v/>
      </c>
      <c r="O35" s="388"/>
      <c r="P35" s="38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160"/>
      <c r="AR35" s="276"/>
    </row>
    <row r="36" spans="1:44" x14ac:dyDescent="0.25">
      <c r="A36" s="270"/>
      <c r="B36" s="160"/>
      <c r="C36" s="305"/>
      <c r="D36" s="281"/>
      <c r="E36" s="282"/>
      <c r="F36" s="283"/>
      <c r="G36" s="279"/>
      <c r="H36" s="310"/>
      <c r="I36" s="388" t="str">
        <f>IF(OR(H36=0,H36=""),"",VLOOKUP(H36,'DATA LIST'!$D$3:$E$1555,2,0))</f>
        <v/>
      </c>
      <c r="J36" s="388"/>
      <c r="K36" s="389"/>
      <c r="L36" s="279"/>
      <c r="M36" s="366"/>
      <c r="N36" s="390"/>
      <c r="O36" s="390"/>
      <c r="P36" s="391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79"/>
      <c r="AP36" s="279"/>
      <c r="AQ36" s="160"/>
      <c r="AR36" s="276"/>
    </row>
    <row r="37" spans="1:44" x14ac:dyDescent="0.25">
      <c r="A37" s="270"/>
      <c r="B37" s="160"/>
      <c r="C37" s="305"/>
      <c r="D37" s="279"/>
      <c r="E37" s="279"/>
      <c r="F37" s="279"/>
      <c r="G37" s="279"/>
      <c r="H37" s="279"/>
      <c r="I37" s="279"/>
      <c r="J37" s="279"/>
      <c r="K37" s="279"/>
      <c r="L37" s="279"/>
      <c r="M37" s="279"/>
      <c r="N37" s="279"/>
      <c r="O37" s="279"/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79"/>
      <c r="AK37" s="279"/>
      <c r="AL37" s="279"/>
      <c r="AM37" s="279"/>
      <c r="AN37" s="279"/>
      <c r="AO37" s="279"/>
      <c r="AP37" s="279"/>
      <c r="AQ37" s="160"/>
      <c r="AR37" s="276"/>
    </row>
    <row r="38" spans="1:44" x14ac:dyDescent="0.25">
      <c r="A38" s="270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276"/>
    </row>
    <row r="39" spans="1:44" x14ac:dyDescent="0.25">
      <c r="A39" s="271"/>
      <c r="B39" s="273"/>
      <c r="C39" s="273"/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3"/>
      <c r="Z39" s="273"/>
      <c r="AA39" s="273"/>
      <c r="AB39" s="273"/>
      <c r="AC39" s="273"/>
      <c r="AD39" s="273"/>
      <c r="AE39" s="273"/>
      <c r="AF39" s="273"/>
      <c r="AG39" s="273"/>
      <c r="AH39" s="273"/>
      <c r="AI39" s="273"/>
      <c r="AJ39" s="273"/>
      <c r="AK39" s="273"/>
      <c r="AL39" s="273"/>
      <c r="AM39" s="273"/>
      <c r="AN39" s="273"/>
      <c r="AO39" s="273"/>
      <c r="AP39" s="273"/>
      <c r="AQ39" s="273"/>
      <c r="AR39" s="274"/>
    </row>
    <row r="40" spans="1:44" s="24" customFormat="1" x14ac:dyDescent="0.25"/>
    <row r="41" spans="1:44" s="24" customFormat="1" x14ac:dyDescent="0.25"/>
    <row r="42" spans="1:44" s="24" customFormat="1" x14ac:dyDescent="0.25"/>
    <row r="43" spans="1:44" s="24" customFormat="1" x14ac:dyDescent="0.25"/>
    <row r="44" spans="1:44" s="24" customFormat="1" x14ac:dyDescent="0.25"/>
    <row r="45" spans="1:44" s="24" customFormat="1" x14ac:dyDescent="0.25"/>
    <row r="46" spans="1:44" s="24" customFormat="1" x14ac:dyDescent="0.25"/>
    <row r="47" spans="1:44" s="24" customFormat="1" x14ac:dyDescent="0.25"/>
    <row r="48" spans="1:44" s="24" customFormat="1" x14ac:dyDescent="0.25"/>
    <row r="49" s="24" customFormat="1" x14ac:dyDescent="0.25"/>
    <row r="50" s="24" customFormat="1" x14ac:dyDescent="0.25"/>
    <row r="51" s="24" customFormat="1" x14ac:dyDescent="0.25"/>
    <row r="52" s="24" customFormat="1" x14ac:dyDescent="0.25"/>
    <row r="53" s="24" customFormat="1" x14ac:dyDescent="0.25"/>
    <row r="54" s="24" customFormat="1" x14ac:dyDescent="0.25"/>
    <row r="55" s="24" customFormat="1" x14ac:dyDescent="0.25"/>
    <row r="56" s="24" customFormat="1" x14ac:dyDescent="0.25"/>
    <row r="57" s="24" customFormat="1" x14ac:dyDescent="0.25"/>
    <row r="58" s="24" customFormat="1" x14ac:dyDescent="0.25"/>
    <row r="59" s="24" customFormat="1" x14ac:dyDescent="0.25"/>
    <row r="60" s="24" customFormat="1" x14ac:dyDescent="0.25"/>
    <row r="61" s="24" customFormat="1" x14ac:dyDescent="0.25"/>
    <row r="62" s="24" customFormat="1" x14ac:dyDescent="0.25"/>
    <row r="63" s="24" customFormat="1" x14ac:dyDescent="0.25"/>
    <row r="64" s="24" customFormat="1" x14ac:dyDescent="0.25"/>
    <row r="65" s="24" customFormat="1" x14ac:dyDescent="0.25"/>
    <row r="66" s="24" customFormat="1" x14ac:dyDescent="0.25"/>
    <row r="67" s="24" customFormat="1" x14ac:dyDescent="0.25"/>
    <row r="68" s="24" customFormat="1" x14ac:dyDescent="0.25"/>
    <row r="69" s="24" customFormat="1" x14ac:dyDescent="0.25"/>
    <row r="70" s="24" customFormat="1" x14ac:dyDescent="0.25"/>
    <row r="71" s="24" customFormat="1" x14ac:dyDescent="0.25"/>
    <row r="72" s="24" customFormat="1" x14ac:dyDescent="0.25"/>
    <row r="73" s="24" customFormat="1" x14ac:dyDescent="0.25"/>
    <row r="74" s="24" customFormat="1" x14ac:dyDescent="0.25"/>
    <row r="75" s="24" customFormat="1" x14ac:dyDescent="0.25"/>
    <row r="76" s="24" customFormat="1" x14ac:dyDescent="0.25"/>
    <row r="77" s="24" customFormat="1" x14ac:dyDescent="0.25"/>
    <row r="78" s="24" customFormat="1" x14ac:dyDescent="0.25"/>
    <row r="79" s="24" customFormat="1" x14ac:dyDescent="0.25"/>
    <row r="80" s="24" customFormat="1" x14ac:dyDescent="0.25"/>
    <row r="81" s="24" customFormat="1" x14ac:dyDescent="0.25"/>
    <row r="82" s="24" customFormat="1" x14ac:dyDescent="0.25"/>
    <row r="83" s="24" customFormat="1" x14ac:dyDescent="0.25"/>
    <row r="84" s="24" customFormat="1" x14ac:dyDescent="0.25"/>
    <row r="85" s="24" customFormat="1" x14ac:dyDescent="0.25"/>
    <row r="86" s="24" customFormat="1" x14ac:dyDescent="0.25"/>
    <row r="87" s="24" customFormat="1" x14ac:dyDescent="0.25"/>
    <row r="88" s="24" customFormat="1" x14ac:dyDescent="0.25"/>
    <row r="89" s="24" customFormat="1" x14ac:dyDescent="0.25"/>
    <row r="90" s="24" customFormat="1" x14ac:dyDescent="0.25"/>
    <row r="91" s="24" customFormat="1" x14ac:dyDescent="0.25"/>
    <row r="92" s="24" customFormat="1" x14ac:dyDescent="0.25"/>
    <row r="93" s="24" customFormat="1" x14ac:dyDescent="0.25"/>
    <row r="94" s="24" customFormat="1" x14ac:dyDescent="0.25"/>
    <row r="95" s="24" customFormat="1" x14ac:dyDescent="0.25"/>
    <row r="96" s="24" customFormat="1" x14ac:dyDescent="0.25"/>
    <row r="97" s="24" customFormat="1" x14ac:dyDescent="0.25"/>
    <row r="98" s="24" customFormat="1" x14ac:dyDescent="0.25"/>
    <row r="99" s="24" customFormat="1" x14ac:dyDescent="0.25"/>
    <row r="100" s="24" customFormat="1" x14ac:dyDescent="0.25"/>
    <row r="101" s="24" customFormat="1" x14ac:dyDescent="0.25"/>
    <row r="102" s="24" customFormat="1" x14ac:dyDescent="0.25"/>
    <row r="103" s="24" customFormat="1" x14ac:dyDescent="0.25"/>
    <row r="104" s="24" customFormat="1" x14ac:dyDescent="0.25"/>
    <row r="105" s="24" customFormat="1" x14ac:dyDescent="0.25"/>
    <row r="106" s="24" customFormat="1" x14ac:dyDescent="0.25"/>
    <row r="107" s="24" customFormat="1" x14ac:dyDescent="0.25"/>
    <row r="108" s="24" customFormat="1" x14ac:dyDescent="0.25"/>
    <row r="109" s="24" customFormat="1" x14ac:dyDescent="0.25"/>
    <row r="110" s="24" customFormat="1" x14ac:dyDescent="0.25"/>
    <row r="111" s="24" customFormat="1" x14ac:dyDescent="0.25"/>
    <row r="112" s="24" customFormat="1" x14ac:dyDescent="0.25"/>
    <row r="113" s="24" customFormat="1" x14ac:dyDescent="0.25"/>
    <row r="114" s="24" customFormat="1" x14ac:dyDescent="0.25"/>
    <row r="115" s="24" customFormat="1" x14ac:dyDescent="0.25"/>
    <row r="116" s="24" customFormat="1" x14ac:dyDescent="0.25"/>
    <row r="117" s="24" customFormat="1" x14ac:dyDescent="0.25"/>
    <row r="118" s="24" customFormat="1" x14ac:dyDescent="0.25"/>
    <row r="119" s="24" customFormat="1" x14ac:dyDescent="0.25"/>
    <row r="120" s="24" customFormat="1" x14ac:dyDescent="0.25"/>
    <row r="121" s="24" customFormat="1" x14ac:dyDescent="0.25"/>
    <row r="122" s="24" customFormat="1" x14ac:dyDescent="0.25"/>
    <row r="123" s="24" customFormat="1" x14ac:dyDescent="0.25"/>
    <row r="124" s="24" customFormat="1" x14ac:dyDescent="0.25"/>
    <row r="125" s="24" customFormat="1" x14ac:dyDescent="0.25"/>
    <row r="126" s="24" customFormat="1" x14ac:dyDescent="0.25"/>
    <row r="127" s="24" customFormat="1" x14ac:dyDescent="0.25"/>
    <row r="128" s="24" customFormat="1" x14ac:dyDescent="0.25"/>
    <row r="129" s="24" customFormat="1" x14ac:dyDescent="0.25"/>
    <row r="130" s="24" customFormat="1" x14ac:dyDescent="0.25"/>
    <row r="131" s="24" customFormat="1" x14ac:dyDescent="0.25"/>
    <row r="132" s="24" customFormat="1" x14ac:dyDescent="0.25"/>
    <row r="133" s="24" customFormat="1" x14ac:dyDescent="0.25"/>
    <row r="134" s="24" customFormat="1" x14ac:dyDescent="0.25"/>
    <row r="135" s="24" customFormat="1" x14ac:dyDescent="0.25"/>
    <row r="136" s="24" customFormat="1" x14ac:dyDescent="0.25"/>
    <row r="137" s="24" customFormat="1" x14ac:dyDescent="0.25"/>
    <row r="138" s="24" customFormat="1" x14ac:dyDescent="0.25"/>
    <row r="139" s="24" customFormat="1" x14ac:dyDescent="0.25"/>
    <row r="140" s="24" customFormat="1" x14ac:dyDescent="0.25"/>
    <row r="141" s="24" customFormat="1" x14ac:dyDescent="0.25"/>
    <row r="142" s="24" customFormat="1" x14ac:dyDescent="0.25"/>
    <row r="143" s="24" customFormat="1" x14ac:dyDescent="0.25"/>
    <row r="144" s="24" customFormat="1" x14ac:dyDescent="0.25"/>
    <row r="145" s="24" customFormat="1" x14ac:dyDescent="0.25"/>
    <row r="146" s="24" customFormat="1" x14ac:dyDescent="0.25"/>
    <row r="147" s="24" customFormat="1" x14ac:dyDescent="0.25"/>
    <row r="148" s="24" customFormat="1" x14ac:dyDescent="0.25"/>
    <row r="149" s="24" customFormat="1" x14ac:dyDescent="0.25"/>
    <row r="150" s="24" customFormat="1" x14ac:dyDescent="0.25"/>
    <row r="151" s="24" customFormat="1" x14ac:dyDescent="0.25"/>
    <row r="152" s="24" customFormat="1" x14ac:dyDescent="0.25"/>
    <row r="153" s="24" customFormat="1" x14ac:dyDescent="0.25"/>
    <row r="154" s="24" customFormat="1" x14ac:dyDescent="0.25"/>
    <row r="155" s="24" customFormat="1" x14ac:dyDescent="0.25"/>
    <row r="156" s="24" customFormat="1" x14ac:dyDescent="0.25"/>
    <row r="157" s="24" customFormat="1" x14ac:dyDescent="0.25"/>
    <row r="158" s="24" customFormat="1" x14ac:dyDescent="0.25"/>
    <row r="159" s="24" customFormat="1" x14ac:dyDescent="0.25"/>
    <row r="160" s="24" customFormat="1" x14ac:dyDescent="0.25"/>
    <row r="161" s="24" customFormat="1" x14ac:dyDescent="0.25"/>
    <row r="162" s="24" customFormat="1" x14ac:dyDescent="0.25"/>
    <row r="163" s="24" customFormat="1" x14ac:dyDescent="0.25"/>
    <row r="164" s="24" customFormat="1" x14ac:dyDescent="0.25"/>
    <row r="165" s="24" customFormat="1" x14ac:dyDescent="0.25"/>
    <row r="166" s="24" customFormat="1" x14ac:dyDescent="0.25"/>
    <row r="167" s="24" customFormat="1" x14ac:dyDescent="0.25"/>
    <row r="168" s="24" customFormat="1" x14ac:dyDescent="0.25"/>
    <row r="169" s="24" customFormat="1" x14ac:dyDescent="0.25"/>
    <row r="170" s="24" customFormat="1" x14ac:dyDescent="0.25"/>
    <row r="171" s="24" customFormat="1" x14ac:dyDescent="0.25"/>
    <row r="172" s="24" customFormat="1" x14ac:dyDescent="0.25"/>
    <row r="173" s="24" customFormat="1" x14ac:dyDescent="0.25"/>
    <row r="174" s="24" customFormat="1" x14ac:dyDescent="0.25"/>
    <row r="175" s="24" customFormat="1" x14ac:dyDescent="0.25"/>
    <row r="176" s="24" customFormat="1" x14ac:dyDescent="0.25"/>
    <row r="177" s="24" customFormat="1" x14ac:dyDescent="0.25"/>
    <row r="178" s="24" customFormat="1" x14ac:dyDescent="0.25"/>
    <row r="179" s="24" customFormat="1" x14ac:dyDescent="0.25"/>
    <row r="180" s="24" customFormat="1" x14ac:dyDescent="0.25"/>
    <row r="181" s="24" customFormat="1" x14ac:dyDescent="0.25"/>
    <row r="182" s="24" customFormat="1" x14ac:dyDescent="0.25"/>
    <row r="183" s="24" customFormat="1" x14ac:dyDescent="0.25"/>
    <row r="184" s="24" customFormat="1" x14ac:dyDescent="0.25"/>
    <row r="185" s="24" customFormat="1" x14ac:dyDescent="0.25"/>
    <row r="186" s="24" customFormat="1" x14ac:dyDescent="0.25"/>
    <row r="187" s="24" customFormat="1" x14ac:dyDescent="0.25"/>
    <row r="188" s="24" customFormat="1" x14ac:dyDescent="0.25"/>
    <row r="189" s="24" customFormat="1" x14ac:dyDescent="0.25"/>
    <row r="190" s="24" customFormat="1" x14ac:dyDescent="0.25"/>
    <row r="191" s="24" customFormat="1" x14ac:dyDescent="0.25"/>
    <row r="192" s="24" customFormat="1" x14ac:dyDescent="0.25"/>
    <row r="193" s="24" customFormat="1" x14ac:dyDescent="0.25"/>
    <row r="194" s="24" customFormat="1" x14ac:dyDescent="0.25"/>
    <row r="195" s="24" customFormat="1" x14ac:dyDescent="0.25"/>
    <row r="196" s="24" customFormat="1" x14ac:dyDescent="0.25"/>
    <row r="197" s="24" customFormat="1" x14ac:dyDescent="0.25"/>
    <row r="198" s="24" customFormat="1" x14ac:dyDescent="0.25"/>
    <row r="199" s="24" customFormat="1" x14ac:dyDescent="0.25"/>
    <row r="200" s="24" customFormat="1" x14ac:dyDescent="0.25"/>
    <row r="201" s="24" customFormat="1" x14ac:dyDescent="0.25"/>
    <row r="202" s="24" customFormat="1" x14ac:dyDescent="0.25"/>
    <row r="203" s="24" customFormat="1" x14ac:dyDescent="0.25"/>
    <row r="204" s="24" customFormat="1" x14ac:dyDescent="0.25"/>
    <row r="205" s="24" customFormat="1" x14ac:dyDescent="0.25"/>
    <row r="206" s="24" customFormat="1" x14ac:dyDescent="0.25"/>
    <row r="207" s="24" customFormat="1" x14ac:dyDescent="0.25"/>
    <row r="208" s="24" customFormat="1" x14ac:dyDescent="0.25"/>
    <row r="209" s="24" customFormat="1" x14ac:dyDescent="0.25"/>
    <row r="210" s="24" customFormat="1" x14ac:dyDescent="0.25"/>
    <row r="211" s="24" customFormat="1" x14ac:dyDescent="0.25"/>
    <row r="212" s="24" customFormat="1" x14ac:dyDescent="0.25"/>
    <row r="213" s="24" customFormat="1" x14ac:dyDescent="0.25"/>
    <row r="214" s="24" customFormat="1" x14ac:dyDescent="0.25"/>
    <row r="215" s="24" customFormat="1" x14ac:dyDescent="0.25"/>
    <row r="216" s="24" customFormat="1" x14ac:dyDescent="0.25"/>
    <row r="217" s="24" customFormat="1" x14ac:dyDescent="0.25"/>
    <row r="218" s="24" customFormat="1" x14ac:dyDescent="0.25"/>
    <row r="219" s="24" customFormat="1" x14ac:dyDescent="0.25"/>
    <row r="220" s="24" customFormat="1" x14ac:dyDescent="0.25"/>
    <row r="221" s="24" customFormat="1" x14ac:dyDescent="0.25"/>
    <row r="222" s="24" customFormat="1" x14ac:dyDescent="0.25"/>
    <row r="223" s="24" customFormat="1" x14ac:dyDescent="0.25"/>
    <row r="224" s="24" customFormat="1" x14ac:dyDescent="0.25"/>
    <row r="225" s="24" customFormat="1" x14ac:dyDescent="0.25"/>
    <row r="226" s="24" customFormat="1" x14ac:dyDescent="0.25"/>
    <row r="227" s="24" customFormat="1" x14ac:dyDescent="0.25"/>
    <row r="228" s="24" customFormat="1" x14ac:dyDescent="0.25"/>
    <row r="229" s="24" customFormat="1" x14ac:dyDescent="0.25"/>
    <row r="230" s="24" customFormat="1" x14ac:dyDescent="0.25"/>
    <row r="231" s="24" customFormat="1" x14ac:dyDescent="0.25"/>
    <row r="232" s="24" customFormat="1" x14ac:dyDescent="0.25"/>
    <row r="233" s="24" customFormat="1" x14ac:dyDescent="0.25"/>
    <row r="234" s="24" customFormat="1" x14ac:dyDescent="0.25"/>
    <row r="235" s="24" customFormat="1" x14ac:dyDescent="0.25"/>
    <row r="236" s="24" customFormat="1" x14ac:dyDescent="0.25"/>
    <row r="237" s="24" customFormat="1" x14ac:dyDescent="0.25"/>
    <row r="238" s="24" customFormat="1" x14ac:dyDescent="0.25"/>
    <row r="239" s="24" customFormat="1" x14ac:dyDescent="0.25"/>
    <row r="240" s="24" customFormat="1" x14ac:dyDescent="0.25"/>
    <row r="241" s="24" customFormat="1" x14ac:dyDescent="0.25"/>
    <row r="242" s="24" customFormat="1" x14ac:dyDescent="0.25"/>
    <row r="243" s="24" customFormat="1" x14ac:dyDescent="0.25"/>
    <row r="244" s="24" customFormat="1" x14ac:dyDescent="0.25"/>
    <row r="245" s="24" customFormat="1" x14ac:dyDescent="0.25"/>
    <row r="246" s="24" customFormat="1" x14ac:dyDescent="0.25"/>
    <row r="247" s="24" customFormat="1" x14ac:dyDescent="0.25"/>
    <row r="248" s="24" customFormat="1" x14ac:dyDescent="0.25"/>
    <row r="249" s="24" customFormat="1" x14ac:dyDescent="0.25"/>
    <row r="250" s="24" customFormat="1" x14ac:dyDescent="0.25"/>
    <row r="251" s="24" customFormat="1" x14ac:dyDescent="0.25"/>
    <row r="252" s="24" customFormat="1" x14ac:dyDescent="0.25"/>
    <row r="253" s="24" customFormat="1" x14ac:dyDescent="0.25"/>
    <row r="254" s="24" customFormat="1" x14ac:dyDescent="0.25"/>
    <row r="255" s="24" customFormat="1" x14ac:dyDescent="0.25"/>
    <row r="256" s="24" customFormat="1" x14ac:dyDescent="0.25"/>
    <row r="257" s="24" customFormat="1" x14ac:dyDescent="0.25"/>
    <row r="258" s="24" customFormat="1" x14ac:dyDescent="0.25"/>
    <row r="259" s="24" customFormat="1" x14ac:dyDescent="0.25"/>
    <row r="260" s="24" customFormat="1" x14ac:dyDescent="0.25"/>
    <row r="261" s="24" customFormat="1" x14ac:dyDescent="0.25"/>
    <row r="262" s="24" customFormat="1" x14ac:dyDescent="0.25"/>
    <row r="263" s="24" customFormat="1" x14ac:dyDescent="0.25"/>
    <row r="264" s="24" customFormat="1" x14ac:dyDescent="0.25"/>
    <row r="265" s="24" customFormat="1" x14ac:dyDescent="0.25"/>
    <row r="266" s="24" customFormat="1" x14ac:dyDescent="0.25"/>
    <row r="267" s="24" customFormat="1" x14ac:dyDescent="0.25"/>
    <row r="268" s="24" customFormat="1" x14ac:dyDescent="0.25"/>
    <row r="269" s="24" customFormat="1" x14ac:dyDescent="0.25"/>
    <row r="270" s="24" customFormat="1" x14ac:dyDescent="0.25"/>
    <row r="271" s="24" customFormat="1" x14ac:dyDescent="0.25"/>
    <row r="272" s="24" customFormat="1" x14ac:dyDescent="0.25"/>
    <row r="273" s="24" customFormat="1" x14ac:dyDescent="0.25"/>
    <row r="274" s="24" customFormat="1" x14ac:dyDescent="0.25"/>
    <row r="275" s="24" customFormat="1" x14ac:dyDescent="0.25"/>
    <row r="276" s="24" customFormat="1" x14ac:dyDescent="0.25"/>
    <row r="277" s="24" customFormat="1" x14ac:dyDescent="0.25"/>
    <row r="278" s="24" customFormat="1" x14ac:dyDescent="0.25"/>
    <row r="279" s="24" customFormat="1" x14ac:dyDescent="0.25"/>
    <row r="280" s="24" customFormat="1" x14ac:dyDescent="0.25"/>
    <row r="281" s="24" customFormat="1" x14ac:dyDescent="0.25"/>
    <row r="282" s="24" customFormat="1" x14ac:dyDescent="0.25"/>
    <row r="283" s="24" customFormat="1" x14ac:dyDescent="0.25"/>
    <row r="284" s="24" customFormat="1" x14ac:dyDescent="0.25"/>
    <row r="285" s="24" customFormat="1" x14ac:dyDescent="0.25"/>
    <row r="286" s="24" customFormat="1" x14ac:dyDescent="0.25"/>
    <row r="287" s="24" customFormat="1" x14ac:dyDescent="0.25"/>
    <row r="288" s="24" customFormat="1" x14ac:dyDescent="0.25"/>
    <row r="289" s="24" customFormat="1" x14ac:dyDescent="0.25"/>
    <row r="290" s="24" customFormat="1" x14ac:dyDescent="0.25"/>
    <row r="291" s="24" customFormat="1" x14ac:dyDescent="0.25"/>
    <row r="292" s="24" customFormat="1" x14ac:dyDescent="0.25"/>
    <row r="293" s="24" customFormat="1" x14ac:dyDescent="0.25"/>
    <row r="294" s="24" customFormat="1" x14ac:dyDescent="0.25"/>
    <row r="295" s="24" customFormat="1" x14ac:dyDescent="0.25"/>
    <row r="296" s="24" customFormat="1" x14ac:dyDescent="0.25"/>
    <row r="297" s="24" customFormat="1" x14ac:dyDescent="0.25"/>
    <row r="298" s="24" customFormat="1" x14ac:dyDescent="0.25"/>
    <row r="299" s="24" customFormat="1" x14ac:dyDescent="0.25"/>
    <row r="300" s="24" customFormat="1" x14ac:dyDescent="0.25"/>
    <row r="301" s="24" customFormat="1" x14ac:dyDescent="0.25"/>
    <row r="302" s="24" customFormat="1" x14ac:dyDescent="0.25"/>
    <row r="303" s="24" customFormat="1" x14ac:dyDescent="0.25"/>
    <row r="304" s="24" customFormat="1" x14ac:dyDescent="0.25"/>
    <row r="305" s="24" customFormat="1" x14ac:dyDescent="0.25"/>
    <row r="306" s="24" customFormat="1" x14ac:dyDescent="0.25"/>
    <row r="307" s="24" customFormat="1" x14ac:dyDescent="0.25"/>
    <row r="308" s="24" customFormat="1" x14ac:dyDescent="0.25"/>
    <row r="309" s="24" customFormat="1" x14ac:dyDescent="0.25"/>
    <row r="310" s="24" customFormat="1" x14ac:dyDescent="0.25"/>
    <row r="311" s="24" customFormat="1" x14ac:dyDescent="0.25"/>
    <row r="312" s="24" customFormat="1" x14ac:dyDescent="0.25"/>
    <row r="313" s="24" customFormat="1" x14ac:dyDescent="0.25"/>
    <row r="314" s="24" customFormat="1" x14ac:dyDescent="0.25"/>
    <row r="315" s="24" customFormat="1" x14ac:dyDescent="0.25"/>
    <row r="316" s="24" customFormat="1" x14ac:dyDescent="0.25"/>
    <row r="317" s="24" customFormat="1" x14ac:dyDescent="0.25"/>
    <row r="318" s="24" customFormat="1" x14ac:dyDescent="0.25"/>
    <row r="319" s="24" customFormat="1" x14ac:dyDescent="0.25"/>
    <row r="320" s="24" customFormat="1" x14ac:dyDescent="0.25"/>
    <row r="321" s="24" customFormat="1" x14ac:dyDescent="0.25"/>
    <row r="322" s="24" customFormat="1" x14ac:dyDescent="0.25"/>
    <row r="323" s="24" customFormat="1" x14ac:dyDescent="0.25"/>
    <row r="324" s="24" customFormat="1" x14ac:dyDescent="0.25"/>
    <row r="325" s="24" customFormat="1" x14ac:dyDescent="0.25"/>
    <row r="326" s="24" customFormat="1" x14ac:dyDescent="0.25"/>
    <row r="327" s="24" customFormat="1" x14ac:dyDescent="0.25"/>
    <row r="328" s="24" customFormat="1" x14ac:dyDescent="0.25"/>
    <row r="329" s="24" customFormat="1" x14ac:dyDescent="0.25"/>
    <row r="330" s="24" customFormat="1" x14ac:dyDescent="0.25"/>
    <row r="331" s="24" customFormat="1" x14ac:dyDescent="0.25"/>
    <row r="332" s="24" customFormat="1" x14ac:dyDescent="0.25"/>
    <row r="333" s="24" customFormat="1" x14ac:dyDescent="0.25"/>
    <row r="334" s="24" customFormat="1" x14ac:dyDescent="0.25"/>
    <row r="335" s="24" customFormat="1" x14ac:dyDescent="0.25"/>
    <row r="336" s="24" customFormat="1" x14ac:dyDescent="0.25"/>
    <row r="337" s="24" customFormat="1" x14ac:dyDescent="0.25"/>
    <row r="338" s="24" customFormat="1" x14ac:dyDescent="0.25"/>
    <row r="339" s="24" customFormat="1" x14ac:dyDescent="0.25"/>
    <row r="340" s="24" customFormat="1" x14ac:dyDescent="0.25"/>
    <row r="341" s="24" customFormat="1" x14ac:dyDescent="0.25"/>
    <row r="342" s="24" customFormat="1" x14ac:dyDescent="0.25"/>
    <row r="343" s="24" customFormat="1" x14ac:dyDescent="0.25"/>
    <row r="344" s="24" customFormat="1" x14ac:dyDescent="0.25"/>
    <row r="345" s="24" customFormat="1" x14ac:dyDescent="0.25"/>
    <row r="346" s="24" customFormat="1" x14ac:dyDescent="0.25"/>
    <row r="347" s="24" customFormat="1" x14ac:dyDescent="0.25"/>
    <row r="348" s="24" customFormat="1" x14ac:dyDescent="0.25"/>
    <row r="349" s="24" customFormat="1" x14ac:dyDescent="0.25"/>
    <row r="350" s="24" customFormat="1" x14ac:dyDescent="0.25"/>
    <row r="351" s="24" customFormat="1" x14ac:dyDescent="0.25"/>
    <row r="352" s="24" customFormat="1" x14ac:dyDescent="0.25"/>
    <row r="353" s="24" customFormat="1" x14ac:dyDescent="0.25"/>
    <row r="354" s="24" customFormat="1" x14ac:dyDescent="0.25"/>
    <row r="355" s="24" customFormat="1" x14ac:dyDescent="0.25"/>
    <row r="356" s="24" customFormat="1" x14ac:dyDescent="0.25"/>
    <row r="357" s="24" customFormat="1" x14ac:dyDescent="0.25"/>
    <row r="358" s="24" customFormat="1" x14ac:dyDescent="0.25"/>
    <row r="359" s="24" customFormat="1" x14ac:dyDescent="0.25"/>
    <row r="360" s="24" customFormat="1" x14ac:dyDescent="0.25"/>
    <row r="361" s="24" customFormat="1" x14ac:dyDescent="0.25"/>
    <row r="362" s="24" customFormat="1" x14ac:dyDescent="0.25"/>
    <row r="363" s="24" customFormat="1" x14ac:dyDescent="0.25"/>
    <row r="364" s="24" customFormat="1" x14ac:dyDescent="0.25"/>
    <row r="365" s="24" customFormat="1" x14ac:dyDescent="0.25"/>
    <row r="366" s="24" customFormat="1" x14ac:dyDescent="0.25"/>
    <row r="367" s="24" customFormat="1" x14ac:dyDescent="0.25"/>
    <row r="368" s="24" customFormat="1" x14ac:dyDescent="0.25"/>
    <row r="369" s="24" customFormat="1" x14ac:dyDescent="0.25"/>
    <row r="370" s="24" customFormat="1" x14ac:dyDescent="0.25"/>
    <row r="371" s="24" customFormat="1" x14ac:dyDescent="0.25"/>
    <row r="372" s="24" customFormat="1" x14ac:dyDescent="0.25"/>
    <row r="373" s="24" customFormat="1" x14ac:dyDescent="0.25"/>
    <row r="374" s="24" customFormat="1" x14ac:dyDescent="0.25"/>
    <row r="375" s="24" customFormat="1" x14ac:dyDescent="0.25"/>
    <row r="376" s="24" customFormat="1" x14ac:dyDescent="0.25"/>
    <row r="377" s="24" customFormat="1" x14ac:dyDescent="0.25"/>
    <row r="378" s="24" customFormat="1" x14ac:dyDescent="0.25"/>
    <row r="379" s="24" customFormat="1" x14ac:dyDescent="0.25"/>
    <row r="380" s="24" customFormat="1" x14ac:dyDescent="0.25"/>
    <row r="381" s="24" customFormat="1" x14ac:dyDescent="0.25"/>
    <row r="382" s="24" customFormat="1" x14ac:dyDescent="0.25"/>
    <row r="383" s="24" customFormat="1" x14ac:dyDescent="0.25"/>
    <row r="384" s="24" customFormat="1" x14ac:dyDescent="0.25"/>
    <row r="385" s="24" customFormat="1" x14ac:dyDescent="0.25"/>
    <row r="386" s="24" customFormat="1" x14ac:dyDescent="0.25"/>
    <row r="387" s="24" customFormat="1" x14ac:dyDescent="0.25"/>
    <row r="388" s="24" customFormat="1" x14ac:dyDescent="0.25"/>
    <row r="389" s="24" customFormat="1" x14ac:dyDescent="0.25"/>
    <row r="390" s="24" customFormat="1" x14ac:dyDescent="0.25"/>
    <row r="391" s="24" customFormat="1" x14ac:dyDescent="0.25"/>
    <row r="392" s="24" customFormat="1" x14ac:dyDescent="0.25"/>
    <row r="393" s="24" customFormat="1" x14ac:dyDescent="0.25"/>
    <row r="394" s="24" customFormat="1" x14ac:dyDescent="0.25"/>
    <row r="395" s="24" customFormat="1" x14ac:dyDescent="0.25"/>
    <row r="396" s="24" customFormat="1" x14ac:dyDescent="0.25"/>
    <row r="397" s="24" customFormat="1" x14ac:dyDescent="0.25"/>
    <row r="398" s="24" customFormat="1" x14ac:dyDescent="0.25"/>
    <row r="399" s="24" customFormat="1" x14ac:dyDescent="0.25"/>
    <row r="400" s="24" customFormat="1" x14ac:dyDescent="0.25"/>
    <row r="401" s="24" customFormat="1" x14ac:dyDescent="0.25"/>
    <row r="402" s="24" customFormat="1" x14ac:dyDescent="0.25"/>
    <row r="403" s="24" customFormat="1" x14ac:dyDescent="0.25"/>
    <row r="404" s="24" customFormat="1" x14ac:dyDescent="0.25"/>
    <row r="405" s="24" customFormat="1" x14ac:dyDescent="0.25"/>
    <row r="406" s="24" customFormat="1" x14ac:dyDescent="0.25"/>
    <row r="407" s="24" customFormat="1" x14ac:dyDescent="0.25"/>
    <row r="408" s="24" customFormat="1" x14ac:dyDescent="0.25"/>
    <row r="409" s="24" customFormat="1" x14ac:dyDescent="0.25"/>
    <row r="410" s="24" customFormat="1" x14ac:dyDescent="0.25"/>
    <row r="411" s="24" customFormat="1" x14ac:dyDescent="0.25"/>
    <row r="412" s="24" customFormat="1" x14ac:dyDescent="0.25"/>
    <row r="413" s="24" customFormat="1" x14ac:dyDescent="0.25"/>
    <row r="414" s="24" customFormat="1" x14ac:dyDescent="0.25"/>
    <row r="415" s="24" customFormat="1" x14ac:dyDescent="0.25"/>
    <row r="416" s="24" customFormat="1" x14ac:dyDescent="0.25"/>
    <row r="417" s="24" customFormat="1" x14ac:dyDescent="0.25"/>
    <row r="418" s="24" customFormat="1" x14ac:dyDescent="0.25"/>
    <row r="419" s="24" customFormat="1" x14ac:dyDescent="0.25"/>
    <row r="420" s="24" customFormat="1" x14ac:dyDescent="0.25"/>
    <row r="421" s="24" customFormat="1" x14ac:dyDescent="0.25"/>
    <row r="422" s="24" customFormat="1" x14ac:dyDescent="0.25"/>
    <row r="423" s="24" customFormat="1" x14ac:dyDescent="0.25"/>
    <row r="424" s="24" customFormat="1" x14ac:dyDescent="0.25"/>
    <row r="425" s="24" customFormat="1" x14ac:dyDescent="0.25"/>
    <row r="426" s="24" customFormat="1" x14ac:dyDescent="0.25"/>
    <row r="427" s="24" customFormat="1" x14ac:dyDescent="0.25"/>
    <row r="428" s="24" customFormat="1" x14ac:dyDescent="0.25"/>
    <row r="429" s="24" customFormat="1" x14ac:dyDescent="0.25"/>
    <row r="430" s="24" customFormat="1" x14ac:dyDescent="0.25"/>
    <row r="431" s="24" customFormat="1" x14ac:dyDescent="0.25"/>
    <row r="432" s="24" customFormat="1" x14ac:dyDescent="0.25"/>
    <row r="433" s="24" customFormat="1" x14ac:dyDescent="0.25"/>
    <row r="434" s="24" customFormat="1" x14ac:dyDescent="0.25"/>
    <row r="435" s="24" customFormat="1" x14ac:dyDescent="0.25"/>
    <row r="436" s="24" customFormat="1" x14ac:dyDescent="0.25"/>
    <row r="437" s="24" customFormat="1" x14ac:dyDescent="0.25"/>
    <row r="438" s="24" customFormat="1" x14ac:dyDescent="0.25"/>
    <row r="439" s="24" customFormat="1" x14ac:dyDescent="0.25"/>
    <row r="440" s="24" customFormat="1" x14ac:dyDescent="0.25"/>
    <row r="441" s="24" customFormat="1" x14ac:dyDescent="0.25"/>
    <row r="442" s="24" customFormat="1" x14ac:dyDescent="0.25"/>
    <row r="443" s="24" customFormat="1" x14ac:dyDescent="0.25"/>
    <row r="444" s="24" customFormat="1" x14ac:dyDescent="0.25"/>
    <row r="445" s="24" customFormat="1" x14ac:dyDescent="0.25"/>
    <row r="446" s="24" customFormat="1" x14ac:dyDescent="0.25"/>
    <row r="447" s="24" customFormat="1" x14ac:dyDescent="0.25"/>
    <row r="448" s="24" customFormat="1" x14ac:dyDescent="0.25"/>
    <row r="449" s="24" customFormat="1" x14ac:dyDescent="0.25"/>
    <row r="450" s="24" customFormat="1" x14ac:dyDescent="0.25"/>
    <row r="451" s="24" customFormat="1" x14ac:dyDescent="0.25"/>
    <row r="452" s="24" customFormat="1" x14ac:dyDescent="0.25"/>
    <row r="453" s="24" customFormat="1" x14ac:dyDescent="0.25"/>
    <row r="454" s="24" customFormat="1" x14ac:dyDescent="0.25"/>
    <row r="455" s="24" customFormat="1" x14ac:dyDescent="0.25"/>
    <row r="456" s="24" customFormat="1" x14ac:dyDescent="0.25"/>
    <row r="457" s="24" customFormat="1" x14ac:dyDescent="0.25"/>
    <row r="458" s="24" customFormat="1" x14ac:dyDescent="0.25"/>
    <row r="459" s="24" customFormat="1" x14ac:dyDescent="0.25"/>
    <row r="460" s="24" customFormat="1" x14ac:dyDescent="0.25"/>
    <row r="461" s="24" customFormat="1" x14ac:dyDescent="0.25"/>
    <row r="462" s="24" customFormat="1" x14ac:dyDescent="0.25"/>
    <row r="463" s="24" customFormat="1" x14ac:dyDescent="0.25"/>
    <row r="464" s="24" customFormat="1" x14ac:dyDescent="0.25"/>
    <row r="465" s="24" customFormat="1" x14ac:dyDescent="0.25"/>
    <row r="466" s="24" customFormat="1" x14ac:dyDescent="0.25"/>
    <row r="467" s="24" customFormat="1" x14ac:dyDescent="0.25"/>
    <row r="468" s="24" customFormat="1" x14ac:dyDescent="0.25"/>
    <row r="469" s="24" customFormat="1" x14ac:dyDescent="0.25"/>
    <row r="470" s="24" customFormat="1" x14ac:dyDescent="0.25"/>
    <row r="471" s="24" customFormat="1" x14ac:dyDescent="0.25"/>
    <row r="472" s="24" customFormat="1" x14ac:dyDescent="0.25"/>
    <row r="473" s="24" customFormat="1" x14ac:dyDescent="0.25"/>
    <row r="474" s="24" customFormat="1" x14ac:dyDescent="0.25"/>
    <row r="475" s="24" customFormat="1" x14ac:dyDescent="0.25"/>
    <row r="476" s="24" customFormat="1" x14ac:dyDescent="0.25"/>
    <row r="477" s="24" customFormat="1" x14ac:dyDescent="0.25"/>
    <row r="478" s="24" customFormat="1" x14ac:dyDescent="0.25"/>
    <row r="479" s="24" customFormat="1" x14ac:dyDescent="0.25"/>
    <row r="480" s="24" customFormat="1" x14ac:dyDescent="0.25"/>
    <row r="481" s="24" customFormat="1" x14ac:dyDescent="0.25"/>
    <row r="482" s="24" customFormat="1" x14ac:dyDescent="0.25"/>
    <row r="483" s="24" customFormat="1" x14ac:dyDescent="0.25"/>
    <row r="484" s="24" customFormat="1" x14ac:dyDescent="0.25"/>
    <row r="485" s="24" customFormat="1" x14ac:dyDescent="0.25"/>
    <row r="486" s="24" customFormat="1" x14ac:dyDescent="0.25"/>
    <row r="487" s="24" customFormat="1" x14ac:dyDescent="0.25"/>
    <row r="488" s="24" customFormat="1" x14ac:dyDescent="0.25"/>
    <row r="489" s="24" customFormat="1" x14ac:dyDescent="0.25"/>
    <row r="490" s="24" customFormat="1" x14ac:dyDescent="0.25"/>
    <row r="491" s="24" customFormat="1" x14ac:dyDescent="0.25"/>
    <row r="492" s="24" customFormat="1" x14ac:dyDescent="0.25"/>
    <row r="493" s="24" customFormat="1" x14ac:dyDescent="0.25"/>
    <row r="494" s="24" customFormat="1" x14ac:dyDescent="0.25"/>
    <row r="495" s="24" customFormat="1" x14ac:dyDescent="0.25"/>
    <row r="496" s="24" customFormat="1" x14ac:dyDescent="0.25"/>
    <row r="497" s="24" customFormat="1" x14ac:dyDescent="0.25"/>
    <row r="498" s="24" customFormat="1" x14ac:dyDescent="0.25"/>
  </sheetData>
  <mergeCells count="37">
    <mergeCell ref="D18:F19"/>
    <mergeCell ref="H18:K19"/>
    <mergeCell ref="M18:P19"/>
    <mergeCell ref="D21:F22"/>
    <mergeCell ref="I21:K21"/>
    <mergeCell ref="M21:M22"/>
    <mergeCell ref="N21:P22"/>
    <mergeCell ref="I22:K22"/>
    <mergeCell ref="I23:K23"/>
    <mergeCell ref="M23:M24"/>
    <mergeCell ref="N23:P24"/>
    <mergeCell ref="E24:E25"/>
    <mergeCell ref="I24:K24"/>
    <mergeCell ref="I25:K25"/>
    <mergeCell ref="M25:M26"/>
    <mergeCell ref="N25:P26"/>
    <mergeCell ref="I26:K26"/>
    <mergeCell ref="I27:K27"/>
    <mergeCell ref="M27:M28"/>
    <mergeCell ref="N27:P28"/>
    <mergeCell ref="I28:K28"/>
    <mergeCell ref="I29:K29"/>
    <mergeCell ref="M29:M30"/>
    <mergeCell ref="N29:P30"/>
    <mergeCell ref="I30:K30"/>
    <mergeCell ref="I35:K35"/>
    <mergeCell ref="M35:M36"/>
    <mergeCell ref="N35:P36"/>
    <mergeCell ref="I36:K36"/>
    <mergeCell ref="I31:K31"/>
    <mergeCell ref="M31:M32"/>
    <mergeCell ref="N31:P32"/>
    <mergeCell ref="I32:K32"/>
    <mergeCell ref="I33:K33"/>
    <mergeCell ref="M33:M34"/>
    <mergeCell ref="N33:P34"/>
    <mergeCell ref="I34:K34"/>
  </mergeCells>
  <phoneticPr fontId="10" type="noConversion"/>
  <dataValidations count="1">
    <dataValidation type="list" allowBlank="1" showInputMessage="1" showErrorMessage="1" sqref="D21:F22" xr:uid="{FD83CD32-09BB-4518-96B1-B91D2B5C1D79}">
      <formula1>$B$4:$R$4</formula1>
    </dataValidation>
  </dataValidations>
  <hyperlinks>
    <hyperlink ref="T4" r:id="rId1" display="1 MO DETAILLE VIDEO\C\C28" xr:uid="{EB58328E-6151-41A4-9A2C-657420EA3CD3}"/>
    <hyperlink ref="S4" r:id="rId2" display="1 MO DETAILLE VIDEO\C\C27" xr:uid="{C13A8C83-EDBD-48D2-B118-FAF2B9F5ED8D}"/>
    <hyperlink ref="U4" r:id="rId3" display="1 MO DETAILLE VIDEO\C\C29" xr:uid="{C2BAC9E5-0E4D-4DAC-92F2-042131D46222}"/>
    <hyperlink ref="V4" r:id="rId4" display="1 MO DETAILLE VIDEO\C\C30" xr:uid="{7A59D950-4911-49EE-B79F-B122E734CE52}"/>
    <hyperlink ref="C8" r:id="rId5" xr:uid="{5ED814CA-15D5-4AF2-B3EA-5B746D656FBA}"/>
    <hyperlink ref="C9" r:id="rId6" xr:uid="{33FCE212-049D-49F7-9EA4-B403D2356398}"/>
    <hyperlink ref="C4" r:id="rId7" display="1 MO DETAILLE VIDEO\F\F3" xr:uid="{093B16E8-782A-4166-8315-77E33D17AA72}"/>
    <hyperlink ref="D5" r:id="rId8" xr:uid="{A90249F7-B5DD-40BA-8EAC-85B3CA980D66}"/>
    <hyperlink ref="D6" r:id="rId9" xr:uid="{5AECC545-87D5-43A3-9654-ADBF6E45BC38}"/>
    <hyperlink ref="D4" r:id="rId10" display="1 MO DETAILLE VIDEO\F\F4" xr:uid="{ED4D5774-D399-41F2-9C9E-841EFE35C589}"/>
    <hyperlink ref="D8" r:id="rId11" xr:uid="{44F31074-2891-423C-AD31-23892D50B6B6}"/>
    <hyperlink ref="D9" r:id="rId12" xr:uid="{91FE30A6-95F8-4966-9F17-AEE51E40FD64}"/>
    <hyperlink ref="D10" r:id="rId13" xr:uid="{EF77C1E0-B1BE-4BC5-8246-A8A903BC3FAD}"/>
    <hyperlink ref="E8" r:id="rId14" xr:uid="{767AF46D-4E54-4ED6-A630-D18F4BAAED71}"/>
    <hyperlink ref="E9" r:id="rId15" xr:uid="{60C7E1C5-0D80-414E-AB09-42F5134F4480}"/>
    <hyperlink ref="E4" r:id="rId16" display="1 MO DETAILLE VIDEO\F\F5" xr:uid="{64A24531-A9A4-4034-8B78-BF09EF50081D}"/>
    <hyperlink ref="F8" r:id="rId17" xr:uid="{9B87D1E9-0AE0-4FD1-BAD1-8715EA430F70}"/>
    <hyperlink ref="F9" r:id="rId18" xr:uid="{EA008231-9111-4619-B579-A9AED9F38A6C}"/>
    <hyperlink ref="F4" r:id="rId19" display="1 MO DETAILLE VIDEO\F\F6" xr:uid="{A7B31CB4-E164-4F9A-B94B-3B393C4C65EA}"/>
    <hyperlink ref="G4" r:id="rId20" display="1 MO DETAILLE VIDEO\F\F7" xr:uid="{778B3881-7BC0-4426-B9BC-1F2493C01912}"/>
    <hyperlink ref="G8" r:id="rId21" xr:uid="{AE7E2F70-AAC5-4255-B700-0F9591F7A09F}"/>
    <hyperlink ref="H8" r:id="rId22" xr:uid="{736A9813-44D6-461A-9A16-90DC3DEA239C}"/>
    <hyperlink ref="H4" r:id="rId23" display="1 MO DETAILLE VIDEO\F\F8" xr:uid="{65CB82C0-EEDB-4A06-B15B-822661A29580}"/>
    <hyperlink ref="I4" r:id="rId24" display="1 MO DETAILLE VIDEO\F\F9" xr:uid="{B660F334-318E-42A7-B497-2ABBAA15D3A7}"/>
  </hyperlinks>
  <pageMargins left="0.7" right="0.7" top="0.75" bottom="0.75" header="0.3" footer="0.3"/>
  <pageSetup paperSize="9" orientation="portrait" r:id="rId25"/>
  <drawing r:id="rId2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40A0-23A9-4079-BDF4-B77EA5DF2255}">
  <sheetPr codeName="Feuil12">
    <tabColor rgb="FF66FF66"/>
  </sheetPr>
  <dimension ref="A1:EI161"/>
  <sheetViews>
    <sheetView zoomScaleNormal="100" workbookViewId="0">
      <selection activeCell="Q24" sqref="Q24"/>
    </sheetView>
  </sheetViews>
  <sheetFormatPr baseColWidth="10" defaultRowHeight="15" x14ac:dyDescent="0.25"/>
  <cols>
    <col min="1" max="2" width="2.85546875" customWidth="1"/>
    <col min="3" max="18" width="16" customWidth="1"/>
    <col min="19" max="32" width="16" hidden="1" customWidth="1"/>
    <col min="33" max="41" width="10.28515625" hidden="1" customWidth="1"/>
    <col min="42" max="44" width="2.85546875" customWidth="1"/>
    <col min="45" max="55" width="2.85546875" style="24" customWidth="1"/>
    <col min="56" max="139" width="11.42578125" style="24"/>
  </cols>
  <sheetData>
    <row r="1" spans="1:44" x14ac:dyDescent="0.25">
      <c r="A1" s="269"/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5"/>
    </row>
    <row r="2" spans="1:44" x14ac:dyDescent="0.25">
      <c r="A2" s="270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276"/>
    </row>
    <row r="3" spans="1:44" ht="15" customHeight="1" x14ac:dyDescent="0.25">
      <c r="A3" s="270"/>
      <c r="B3" s="163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163"/>
      <c r="AR3" s="276"/>
    </row>
    <row r="4" spans="1:44" ht="57.75" customHeight="1" x14ac:dyDescent="0.25">
      <c r="A4" s="270"/>
      <c r="B4" s="163"/>
      <c r="C4" s="326" t="str">
        <f>'CYCLE X'!EP2</f>
        <v>G03-LESHAN CYCLE DE PRODUCTION</v>
      </c>
      <c r="D4" s="321" t="str">
        <f>'CYCLE X'!EQ2</f>
        <v>G04-LESHAN MECANIQUE</v>
      </c>
      <c r="E4" s="321" t="str">
        <f>'CYCLE X'!ER2</f>
        <v>G05-LESHAN PAGE D ECRAN</v>
      </c>
      <c r="F4" s="321" t="str">
        <f>'CYCLE X'!ES2</f>
        <v>G06-LESHAN PHOTOS DIVERSES</v>
      </c>
      <c r="G4" s="321" t="str">
        <f>'CYCLE X'!ET2</f>
        <v>G07-LESHAN DEFAUTS D ASPECT</v>
      </c>
      <c r="H4" s="321" t="str">
        <f>'CYCLE X'!EU2</f>
        <v>G08-LESHAN DEPART PRODUCTION</v>
      </c>
      <c r="I4" s="321" t="str">
        <f>'CYCLE X'!EV2</f>
        <v>G09-AJUSTEMENT PARAISON LESHAN</v>
      </c>
      <c r="J4" s="321" t="str">
        <f>'CYCLE X'!EW2</f>
        <v>G10-CENTRAGE CANNES DE SOUFFLAGE</v>
      </c>
      <c r="K4" s="321" t="str">
        <f>'CYCLE X'!EX2</f>
        <v>G11-REMPLACEMENT VERIN PARAISON</v>
      </c>
      <c r="L4" s="321" t="str">
        <f>'CYCLE X'!EY2</f>
        <v>G12-REGLAGE TETE D EXTRUSION</v>
      </c>
      <c r="M4" s="321" t="str">
        <f>'CYCLE X'!EZ2</f>
        <v>G13-MONTAGE ROBOT</v>
      </c>
      <c r="N4" s="321" t="str">
        <f>'CYCLE X'!FA2</f>
        <v>G14-LESHAN 2 CAVITES</v>
      </c>
      <c r="O4" s="321" t="str">
        <f>'CYCLE X'!FB2</f>
        <v>G15-LESHAN 2 CAVITES MC RAPIDO</v>
      </c>
      <c r="P4" s="321" t="str">
        <f>'CYCLE X'!FC2</f>
        <v>G16-LESHAN LIGNE COMPLETE</v>
      </c>
      <c r="Q4" s="321" t="str">
        <f>'CYCLE X'!FD2</f>
        <v>G17-LESHAN 20 L</v>
      </c>
      <c r="R4" s="321" t="str">
        <f>'CYCLE X'!FE2</f>
        <v>G18-MACHINE YUNZEN</v>
      </c>
      <c r="S4" s="321" t="e">
        <f>CYCLE!#REF!</f>
        <v>#REF!</v>
      </c>
      <c r="T4" s="321" t="e">
        <f>CYCLE!#REF!</f>
        <v>#REF!</v>
      </c>
      <c r="U4" s="321" t="e">
        <f>CYCLE!#REF!</f>
        <v>#REF!</v>
      </c>
      <c r="V4" s="321" t="e">
        <f>CYCLE!#REF!</f>
        <v>#REF!</v>
      </c>
      <c r="W4" s="322" t="e">
        <f>CYCLE!#REF!</f>
        <v>#REF!</v>
      </c>
      <c r="X4" s="322"/>
      <c r="Y4" s="322"/>
      <c r="Z4" s="322"/>
      <c r="AA4" s="322"/>
      <c r="AB4" s="322" t="e">
        <f>CYCLE!#REF!</f>
        <v>#REF!</v>
      </c>
      <c r="AC4" s="320"/>
      <c r="AD4" s="320"/>
      <c r="AE4" s="320"/>
      <c r="AF4" s="320"/>
      <c r="AG4" s="320"/>
      <c r="AH4" s="320"/>
      <c r="AI4" s="320"/>
      <c r="AJ4" s="320"/>
      <c r="AK4" s="320"/>
      <c r="AL4" s="320"/>
      <c r="AM4" s="320"/>
      <c r="AN4" s="320"/>
      <c r="AO4" s="320"/>
      <c r="AP4" s="320"/>
      <c r="AQ4" s="163"/>
      <c r="AR4" s="276"/>
    </row>
    <row r="5" spans="1:44" x14ac:dyDescent="0.25">
      <c r="A5" s="270"/>
      <c r="B5" s="163"/>
      <c r="S5" s="149"/>
      <c r="T5" s="149"/>
      <c r="U5" s="149"/>
      <c r="V5" s="149"/>
      <c r="W5" s="83"/>
      <c r="X5" s="83"/>
      <c r="Y5" s="83"/>
      <c r="Z5" s="83"/>
      <c r="AA5" s="83"/>
      <c r="AB5" s="83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279"/>
      <c r="AQ5" s="163"/>
      <c r="AR5" s="276"/>
    </row>
    <row r="6" spans="1:44" ht="15" customHeight="1" x14ac:dyDescent="0.25">
      <c r="A6" s="270"/>
      <c r="B6" s="163"/>
      <c r="C6" s="327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49"/>
      <c r="T6" s="82"/>
      <c r="U6" s="149"/>
      <c r="V6" s="149"/>
      <c r="W6" s="82"/>
      <c r="X6" s="82"/>
      <c r="Y6" s="82"/>
      <c r="Z6" s="82"/>
      <c r="AA6" s="82"/>
      <c r="AB6" s="82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279"/>
      <c r="AQ6" s="163"/>
      <c r="AR6" s="276"/>
    </row>
    <row r="7" spans="1:44" ht="15" customHeight="1" x14ac:dyDescent="0.25">
      <c r="A7" s="270"/>
      <c r="B7" s="163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  <c r="P7" s="340"/>
      <c r="Q7" s="340"/>
      <c r="R7" s="340"/>
      <c r="S7" s="83"/>
      <c r="T7" s="83"/>
      <c r="U7" s="83"/>
      <c r="V7" s="83"/>
      <c r="W7" s="83"/>
      <c r="X7" s="83"/>
      <c r="Y7" s="83"/>
      <c r="Z7" s="83"/>
      <c r="AA7" s="83"/>
      <c r="AB7" s="83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279"/>
      <c r="AQ7" s="163"/>
      <c r="AR7" s="276"/>
    </row>
    <row r="8" spans="1:44" ht="15" customHeight="1" x14ac:dyDescent="0.25">
      <c r="A8" s="270"/>
      <c r="B8" s="163"/>
      <c r="C8" s="330" t="str">
        <f>'CYCLE X'!EP5</f>
        <v>G03-1</v>
      </c>
      <c r="D8" s="109" t="str">
        <f>'CYCLE X'!EQ5</f>
        <v>G04-1</v>
      </c>
      <c r="E8" s="109" t="str">
        <f>'CYCLE X'!ER7</f>
        <v>G05-3</v>
      </c>
      <c r="F8" s="109" t="str">
        <f>'CYCLE X'!ES5</f>
        <v>G06-1</v>
      </c>
      <c r="G8" s="109" t="str">
        <f>'CYCLE X'!ET5</f>
        <v>G07-1</v>
      </c>
      <c r="H8" s="109" t="str">
        <f>'CYCLE X'!EU5</f>
        <v>G08-1</v>
      </c>
      <c r="I8" s="109" t="str">
        <f>'CYCLE X'!EV5</f>
        <v>G09-1</v>
      </c>
      <c r="J8" s="109" t="str">
        <f>'CYCLE X'!EW5</f>
        <v>G10-1</v>
      </c>
      <c r="K8" s="109" t="str">
        <f>'CYCLE X'!EX5</f>
        <v>G11-1</v>
      </c>
      <c r="L8" s="109" t="str">
        <f>'CYCLE X'!EY5</f>
        <v>G12-1</v>
      </c>
      <c r="M8" s="109" t="str">
        <f>'CYCLE X'!EZ5</f>
        <v>G13-1</v>
      </c>
      <c r="N8" s="109" t="str">
        <f>'CYCLE X'!FA5</f>
        <v>G14-1</v>
      </c>
      <c r="O8" s="109" t="str">
        <f>'CYCLE X'!FB5</f>
        <v>G15-1</v>
      </c>
      <c r="P8" s="109" t="str">
        <f>'CYCLE X'!FC5</f>
        <v>G16-1</v>
      </c>
      <c r="Q8" s="109" t="str">
        <f>'CYCLE X'!FD5</f>
        <v>G17-1</v>
      </c>
      <c r="R8" s="109" t="s">
        <v>1455</v>
      </c>
      <c r="S8" s="123"/>
      <c r="T8" s="82"/>
      <c r="U8" s="82"/>
      <c r="V8" s="82"/>
      <c r="W8" s="82"/>
      <c r="X8" s="82"/>
      <c r="Y8" s="82"/>
      <c r="Z8" s="82"/>
      <c r="AA8" s="82"/>
      <c r="AB8" s="82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279"/>
      <c r="AQ8" s="163"/>
      <c r="AR8" s="276"/>
    </row>
    <row r="9" spans="1:44" ht="15" customHeight="1" x14ac:dyDescent="0.25">
      <c r="A9" s="270"/>
      <c r="B9" s="163"/>
      <c r="C9" s="3"/>
      <c r="D9" s="3"/>
      <c r="E9" s="109" t="str">
        <f>'CYCLE X'!ER5</f>
        <v>G05-1</v>
      </c>
      <c r="F9" s="3"/>
      <c r="G9" s="3"/>
      <c r="H9" s="109" t="s">
        <v>1466</v>
      </c>
      <c r="I9" s="3"/>
      <c r="J9" s="3"/>
      <c r="K9" s="3"/>
      <c r="L9" s="3"/>
      <c r="M9" s="3"/>
      <c r="N9" s="3"/>
      <c r="O9" s="3"/>
      <c r="P9" s="3"/>
      <c r="Q9" s="3"/>
      <c r="R9" s="3"/>
      <c r="S9" s="123"/>
      <c r="T9" s="83"/>
      <c r="U9" s="83"/>
      <c r="V9" s="83"/>
      <c r="W9" s="83"/>
      <c r="X9" s="83"/>
      <c r="Y9" s="83"/>
      <c r="Z9" s="83"/>
      <c r="AA9" s="83"/>
      <c r="AB9" s="83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279"/>
      <c r="AQ9" s="163"/>
      <c r="AR9" s="276"/>
    </row>
    <row r="10" spans="1:44" ht="15" customHeight="1" x14ac:dyDescent="0.25">
      <c r="A10" s="270"/>
      <c r="B10" s="163"/>
      <c r="C10" s="331"/>
      <c r="D10" s="135"/>
      <c r="E10" s="109" t="str">
        <f>'CYCLE X'!ER6</f>
        <v>G05-2</v>
      </c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279"/>
      <c r="AQ10" s="163"/>
      <c r="AR10" s="276"/>
    </row>
    <row r="11" spans="1:44" ht="15" customHeight="1" x14ac:dyDescent="0.25">
      <c r="A11" s="270"/>
      <c r="B11" s="16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279"/>
      <c r="AQ11" s="163"/>
      <c r="AR11" s="276"/>
    </row>
    <row r="12" spans="1:44" ht="15" customHeight="1" x14ac:dyDescent="0.25">
      <c r="A12" s="270"/>
      <c r="B12" s="163"/>
      <c r="C12" s="327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279"/>
      <c r="AQ12" s="163"/>
      <c r="AR12" s="276"/>
    </row>
    <row r="13" spans="1:44" ht="15" customHeight="1" x14ac:dyDescent="0.25">
      <c r="A13" s="270"/>
      <c r="B13" s="16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279"/>
      <c r="AQ13" s="163"/>
      <c r="AR13" s="276"/>
    </row>
    <row r="14" spans="1:44" ht="15" customHeight="1" x14ac:dyDescent="0.25">
      <c r="A14" s="270"/>
      <c r="B14" s="163"/>
      <c r="C14" s="327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279"/>
      <c r="AQ14" s="163"/>
      <c r="AR14" s="276"/>
    </row>
    <row r="15" spans="1:44" ht="15" customHeight="1" x14ac:dyDescent="0.25">
      <c r="A15" s="270"/>
      <c r="B15" s="163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279"/>
      <c r="AQ15" s="163"/>
      <c r="AR15" s="276"/>
    </row>
    <row r="16" spans="1:44" ht="15" customHeight="1" x14ac:dyDescent="0.25">
      <c r="A16" s="270"/>
      <c r="B16" s="163"/>
      <c r="C16" s="327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279"/>
      <c r="AQ16" s="163"/>
      <c r="AR16" s="276"/>
    </row>
    <row r="17" spans="1:44" ht="15" customHeight="1" x14ac:dyDescent="0.25">
      <c r="A17" s="270"/>
      <c r="B17" s="163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279"/>
      <c r="AQ17" s="163"/>
      <c r="AR17" s="276"/>
    </row>
    <row r="18" spans="1:44" ht="15" customHeight="1" x14ac:dyDescent="0.25">
      <c r="A18" s="270"/>
      <c r="B18" s="163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79"/>
      <c r="U18" s="279"/>
      <c r="V18" s="279"/>
      <c r="W18" s="279"/>
      <c r="X18" s="279"/>
      <c r="Y18" s="279"/>
      <c r="Z18" s="279"/>
      <c r="AA18" s="279"/>
      <c r="AB18" s="279"/>
      <c r="AC18" s="279"/>
      <c r="AD18" s="279"/>
      <c r="AE18" s="279"/>
      <c r="AF18" s="279"/>
      <c r="AG18" s="279"/>
      <c r="AH18" s="279"/>
      <c r="AI18" s="279"/>
      <c r="AJ18" s="279"/>
      <c r="AK18" s="279"/>
      <c r="AL18" s="279"/>
      <c r="AM18" s="279"/>
      <c r="AN18" s="279"/>
      <c r="AO18" s="279"/>
      <c r="AP18" s="279"/>
      <c r="AQ18" s="163"/>
      <c r="AR18" s="276"/>
    </row>
    <row r="19" spans="1:44" ht="15" customHeight="1" x14ac:dyDescent="0.25">
      <c r="A19" s="270"/>
      <c r="B19" s="163"/>
      <c r="C19" s="279"/>
      <c r="D19" s="367" t="s">
        <v>1221</v>
      </c>
      <c r="E19" s="378"/>
      <c r="F19" s="379"/>
      <c r="G19" s="279"/>
      <c r="H19" s="367" t="s">
        <v>431</v>
      </c>
      <c r="I19" s="378"/>
      <c r="J19" s="378"/>
      <c r="K19" s="379"/>
      <c r="L19" s="279"/>
      <c r="M19" s="372" t="s">
        <v>1123</v>
      </c>
      <c r="N19" s="373"/>
      <c r="O19" s="373" t="s">
        <v>268</v>
      </c>
      <c r="P19" s="374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AB19" s="279"/>
      <c r="AC19" s="279"/>
      <c r="AD19" s="279"/>
      <c r="AE19" s="279"/>
      <c r="AF19" s="279"/>
      <c r="AG19" s="279"/>
      <c r="AH19" s="279"/>
      <c r="AI19" s="279"/>
      <c r="AJ19" s="279"/>
      <c r="AK19" s="279"/>
      <c r="AL19" s="279"/>
      <c r="AM19" s="279"/>
      <c r="AN19" s="279"/>
      <c r="AO19" s="279"/>
      <c r="AP19" s="279"/>
      <c r="AQ19" s="163"/>
      <c r="AR19" s="276"/>
    </row>
    <row r="20" spans="1:44" ht="15" customHeight="1" x14ac:dyDescent="0.25">
      <c r="A20" s="270"/>
      <c r="B20" s="163"/>
      <c r="C20" s="279"/>
      <c r="D20" s="366"/>
      <c r="E20" s="380"/>
      <c r="F20" s="381"/>
      <c r="G20" s="279"/>
      <c r="H20" s="366"/>
      <c r="I20" s="380"/>
      <c r="J20" s="380"/>
      <c r="K20" s="381"/>
      <c r="L20" s="279"/>
      <c r="M20" s="375"/>
      <c r="N20" s="376"/>
      <c r="O20" s="376" t="s">
        <v>269</v>
      </c>
      <c r="P20" s="377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279"/>
      <c r="AP20" s="279"/>
      <c r="AQ20" s="163"/>
      <c r="AR20" s="276"/>
    </row>
    <row r="21" spans="1:44" ht="15" customHeight="1" x14ac:dyDescent="0.25">
      <c r="A21" s="270"/>
      <c r="B21" s="163"/>
      <c r="C21" s="279"/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163"/>
      <c r="AR21" s="276"/>
    </row>
    <row r="22" spans="1:44" ht="15" customHeight="1" x14ac:dyDescent="0.25">
      <c r="A22" s="270"/>
      <c r="B22" s="163"/>
      <c r="C22" s="279"/>
      <c r="D22" s="408" t="s">
        <v>1639</v>
      </c>
      <c r="E22" s="409"/>
      <c r="F22" s="410"/>
      <c r="G22" s="279"/>
      <c r="H22" s="309">
        <f>IF(D22="","",HLOOKUP($D$22,$C$4:$R$17,2,))</f>
        <v>0</v>
      </c>
      <c r="I22" s="378" t="str">
        <f>IF(OR(H22=0,H22=""),"",VLOOKUP(H22,'DATA LIST'!$D$3:$E$317,2,0))</f>
        <v/>
      </c>
      <c r="J22" s="378"/>
      <c r="K22" s="379"/>
      <c r="L22" s="279"/>
      <c r="M22" s="367" t="str">
        <f>IF(D22="","",HLOOKUP($D$22,$C$4:$R$17,5,))</f>
        <v>G18-1</v>
      </c>
      <c r="N22" s="392" t="str">
        <f>IF(OR(M22=0,M22=""),"",VLOOKUP(M22,'DATA LIST'!$D$3:$E$1051,2,0))</f>
        <v>G18-1-JV-YUNZEN-PICS MACHINE</v>
      </c>
      <c r="O22" s="392"/>
      <c r="P22" s="393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79"/>
      <c r="AL22" s="279"/>
      <c r="AM22" s="279"/>
      <c r="AN22" s="279"/>
      <c r="AO22" s="279"/>
      <c r="AP22" s="279"/>
      <c r="AQ22" s="163"/>
      <c r="AR22" s="276"/>
    </row>
    <row r="23" spans="1:44" ht="15" customHeight="1" x14ac:dyDescent="0.25">
      <c r="A23" s="270"/>
      <c r="B23" s="163"/>
      <c r="C23" s="279"/>
      <c r="D23" s="411"/>
      <c r="E23" s="412"/>
      <c r="F23" s="413"/>
      <c r="G23" s="279"/>
      <c r="H23" s="311"/>
      <c r="I23" s="398" t="str">
        <f>IF(OR(H23=0,H23=""),"",VLOOKUP(H23,'DATA LIST'!$D$3:$E$317,2,0))</f>
        <v/>
      </c>
      <c r="J23" s="398"/>
      <c r="K23" s="399"/>
      <c r="L23" s="279"/>
      <c r="M23" s="365"/>
      <c r="N23" s="388"/>
      <c r="O23" s="388"/>
      <c r="P23" s="38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O23" s="279"/>
      <c r="AP23" s="279"/>
      <c r="AQ23" s="163"/>
      <c r="AR23" s="276"/>
    </row>
    <row r="24" spans="1:44" ht="15" customHeight="1" x14ac:dyDescent="0.25">
      <c r="A24" s="270"/>
      <c r="B24" s="163"/>
      <c r="C24" s="279"/>
      <c r="D24" s="278"/>
      <c r="E24" s="280"/>
      <c r="F24" s="277"/>
      <c r="G24" s="279"/>
      <c r="H24" s="311">
        <f>IF(D22="","",HLOOKUP($D$22,$C$4:$R$21,3,))</f>
        <v>0</v>
      </c>
      <c r="I24" s="398" t="str">
        <f>IF(OR(H24=0,H24=""),"",VLOOKUP(H24,'DATA LIST'!$D$3:$E$317,2,0))</f>
        <v/>
      </c>
      <c r="J24" s="398"/>
      <c r="K24" s="399"/>
      <c r="L24" s="279"/>
      <c r="M24" s="365">
        <f>IF(D22="","",HLOOKUP($D$22,$C$4:$AF$21,6,))</f>
        <v>0</v>
      </c>
      <c r="N24" s="388" t="str">
        <f>IF(OR(M24=0,M24=""),"",VLOOKUP(M24,'DATA LIST'!$D$3:$E$1051,2,0))</f>
        <v/>
      </c>
      <c r="O24" s="388"/>
      <c r="P24" s="389"/>
      <c r="Q24" s="279"/>
      <c r="R24" s="279"/>
      <c r="S24" s="279"/>
      <c r="T24" s="279"/>
      <c r="U24" s="279"/>
      <c r="V24" s="279"/>
      <c r="W24" s="279"/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79"/>
      <c r="AI24" s="279"/>
      <c r="AJ24" s="279"/>
      <c r="AK24" s="279"/>
      <c r="AL24" s="279"/>
      <c r="AM24" s="279"/>
      <c r="AN24" s="279"/>
      <c r="AO24" s="279"/>
      <c r="AP24" s="279"/>
      <c r="AQ24" s="163"/>
      <c r="AR24" s="276"/>
    </row>
    <row r="25" spans="1:44" ht="15" customHeight="1" x14ac:dyDescent="0.25">
      <c r="A25" s="270"/>
      <c r="B25" s="163"/>
      <c r="C25" s="279"/>
      <c r="D25" s="278"/>
      <c r="E25" s="406" t="str">
        <f>LEFT(M22,3)</f>
        <v>G18</v>
      </c>
      <c r="F25" s="277"/>
      <c r="G25" s="279"/>
      <c r="H25" s="311"/>
      <c r="I25" s="398" t="str">
        <f>IF(OR(H25=0,H25=""),"",VLOOKUP(H25,'DATA LIST'!$D$3:$E$317,2,0))</f>
        <v/>
      </c>
      <c r="J25" s="398"/>
      <c r="K25" s="399"/>
      <c r="L25" s="279"/>
      <c r="M25" s="365"/>
      <c r="N25" s="388"/>
      <c r="O25" s="388"/>
      <c r="P25" s="389"/>
      <c r="Q25" s="279"/>
      <c r="R25" s="279"/>
      <c r="S25" s="279"/>
      <c r="T25" s="279"/>
      <c r="U25" s="279"/>
      <c r="V25" s="279"/>
      <c r="W25" s="279"/>
      <c r="X25" s="279"/>
      <c r="Y25" s="279"/>
      <c r="Z25" s="279"/>
      <c r="AA25" s="279"/>
      <c r="AB25" s="279"/>
      <c r="AC25" s="279"/>
      <c r="AD25" s="279"/>
      <c r="AE25" s="279"/>
      <c r="AF25" s="279"/>
      <c r="AG25" s="279"/>
      <c r="AH25" s="279"/>
      <c r="AI25" s="279"/>
      <c r="AJ25" s="279"/>
      <c r="AK25" s="279"/>
      <c r="AL25" s="279"/>
      <c r="AM25" s="279"/>
      <c r="AN25" s="279"/>
      <c r="AO25" s="279"/>
      <c r="AP25" s="279"/>
      <c r="AQ25" s="163"/>
      <c r="AR25" s="276"/>
    </row>
    <row r="26" spans="1:44" ht="15" customHeight="1" x14ac:dyDescent="0.25">
      <c r="A26" s="270"/>
      <c r="B26" s="163"/>
      <c r="C26" s="279"/>
      <c r="D26" s="278"/>
      <c r="E26" s="407"/>
      <c r="F26" s="277"/>
      <c r="G26" s="279"/>
      <c r="H26" s="311" t="str">
        <f>IF(D24="","",HLOOKUP($D$22,$C$4:$R$21,4,))</f>
        <v/>
      </c>
      <c r="I26" s="398" t="str">
        <f>IF(OR(H26=0,H26=""),"",VLOOKUP(H26,'DATA LIST'!$D$3:$E$317,2,0))</f>
        <v/>
      </c>
      <c r="J26" s="398"/>
      <c r="K26" s="399"/>
      <c r="L26" s="279"/>
      <c r="M26" s="365">
        <f>IF(D22="","",HLOOKUP($D$22,$C$4:$AF$21,7,))</f>
        <v>0</v>
      </c>
      <c r="N26" s="388" t="str">
        <f>IF(OR(M26=0,M26=""),"",VLOOKUP(M26,'DATA LIST'!$D$3:$E$1051,2,0))</f>
        <v/>
      </c>
      <c r="O26" s="388"/>
      <c r="P26" s="389"/>
      <c r="Q26" s="279"/>
      <c r="R26" s="279"/>
      <c r="S26" s="279"/>
      <c r="T26" s="279"/>
      <c r="U26" s="279"/>
      <c r="V26" s="279"/>
      <c r="W26" s="279"/>
      <c r="X26" s="279"/>
      <c r="Y26" s="279"/>
      <c r="Z26" s="279"/>
      <c r="AA26" s="279"/>
      <c r="AB26" s="279"/>
      <c r="AC26" s="279"/>
      <c r="AD26" s="279"/>
      <c r="AE26" s="279"/>
      <c r="AF26" s="279"/>
      <c r="AG26" s="279"/>
      <c r="AH26" s="279"/>
      <c r="AI26" s="279"/>
      <c r="AJ26" s="279"/>
      <c r="AK26" s="279"/>
      <c r="AL26" s="279"/>
      <c r="AM26" s="279"/>
      <c r="AN26" s="279"/>
      <c r="AO26" s="279"/>
      <c r="AP26" s="279"/>
      <c r="AQ26" s="163"/>
      <c r="AR26" s="276"/>
    </row>
    <row r="27" spans="1:44" ht="15" customHeight="1" x14ac:dyDescent="0.25">
      <c r="A27" s="270"/>
      <c r="B27" s="163"/>
      <c r="C27" s="279"/>
      <c r="D27" s="278"/>
      <c r="E27" s="280"/>
      <c r="F27" s="277"/>
      <c r="G27" s="279"/>
      <c r="H27" s="311"/>
      <c r="I27" s="398" t="str">
        <f>IF(OR(H27=0,H27=""),"",VLOOKUP(H27,'DATA LIST'!$D$3:$E$317,2,0))</f>
        <v/>
      </c>
      <c r="J27" s="398"/>
      <c r="K27" s="399"/>
      <c r="L27" s="279"/>
      <c r="M27" s="365"/>
      <c r="N27" s="388"/>
      <c r="O27" s="388"/>
      <c r="P27" s="389"/>
      <c r="Q27" s="279"/>
      <c r="R27" s="279"/>
      <c r="S27" s="279"/>
      <c r="T27" s="279"/>
      <c r="U27" s="279"/>
      <c r="V27" s="279"/>
      <c r="W27" s="279"/>
      <c r="X27" s="279"/>
      <c r="Y27" s="279"/>
      <c r="Z27" s="279"/>
      <c r="AA27" s="279"/>
      <c r="AB27" s="279"/>
      <c r="AC27" s="279"/>
      <c r="AD27" s="279"/>
      <c r="AE27" s="279"/>
      <c r="AF27" s="279"/>
      <c r="AG27" s="279"/>
      <c r="AH27" s="279"/>
      <c r="AI27" s="279"/>
      <c r="AJ27" s="279"/>
      <c r="AK27" s="279"/>
      <c r="AL27" s="279"/>
      <c r="AM27" s="279"/>
      <c r="AN27" s="279"/>
      <c r="AO27" s="279"/>
      <c r="AP27" s="279"/>
      <c r="AQ27" s="163"/>
      <c r="AR27" s="276"/>
    </row>
    <row r="28" spans="1:44" ht="15" customHeight="1" x14ac:dyDescent="0.25">
      <c r="A28" s="270"/>
      <c r="B28" s="163"/>
      <c r="C28" s="279"/>
      <c r="D28" s="278"/>
      <c r="E28" s="280"/>
      <c r="F28" s="277"/>
      <c r="G28" s="279"/>
      <c r="H28" s="311" t="str">
        <f>IF(D26="","",HLOOKUP($D$22,$C$4:$R$21,5,))</f>
        <v/>
      </c>
      <c r="I28" s="398" t="str">
        <f>IF(OR(H28=0,H28=""),"",VLOOKUP(H28,'DATA LIST'!$D$3:$E$317,2,0))</f>
        <v/>
      </c>
      <c r="J28" s="398"/>
      <c r="K28" s="399"/>
      <c r="L28" s="279"/>
      <c r="M28" s="365">
        <f>IF(D22="","",HLOOKUP($D$22,$C$4:$AF$21,8,))</f>
        <v>0</v>
      </c>
      <c r="N28" s="388" t="str">
        <f>IF(OR(M28=0,M28=""),"",VLOOKUP(M28,'DATA LIST'!$D$3:$E$1051,2,0))</f>
        <v/>
      </c>
      <c r="O28" s="388"/>
      <c r="P28" s="389"/>
      <c r="Q28" s="279"/>
      <c r="R28" s="279"/>
      <c r="S28" s="279"/>
      <c r="T28" s="279"/>
      <c r="U28" s="279"/>
      <c r="V28" s="279"/>
      <c r="W28" s="279"/>
      <c r="X28" s="279"/>
      <c r="Y28" s="279"/>
      <c r="Z28" s="279"/>
      <c r="AA28" s="279"/>
      <c r="AB28" s="279"/>
      <c r="AC28" s="279"/>
      <c r="AD28" s="279"/>
      <c r="AE28" s="279"/>
      <c r="AF28" s="279"/>
      <c r="AG28" s="279"/>
      <c r="AH28" s="279"/>
      <c r="AI28" s="279"/>
      <c r="AJ28" s="279"/>
      <c r="AK28" s="279"/>
      <c r="AL28" s="279"/>
      <c r="AM28" s="279"/>
      <c r="AN28" s="279"/>
      <c r="AO28" s="279"/>
      <c r="AP28" s="279"/>
      <c r="AQ28" s="163"/>
      <c r="AR28" s="276"/>
    </row>
    <row r="29" spans="1:44" ht="15" customHeight="1" x14ac:dyDescent="0.25">
      <c r="A29" s="270"/>
      <c r="B29" s="163"/>
      <c r="C29" s="279"/>
      <c r="D29" s="278"/>
      <c r="E29" s="280"/>
      <c r="F29" s="277"/>
      <c r="G29" s="279"/>
      <c r="H29" s="311"/>
      <c r="I29" s="398" t="str">
        <f>IF(OR(H29=0,H29=""),"",VLOOKUP(H29,'DATA LIST'!$D$3:$E$317,2,0))</f>
        <v/>
      </c>
      <c r="J29" s="398"/>
      <c r="K29" s="399"/>
      <c r="L29" s="279"/>
      <c r="M29" s="365"/>
      <c r="N29" s="388"/>
      <c r="O29" s="388"/>
      <c r="P29" s="389"/>
      <c r="Q29" s="279"/>
      <c r="R29" s="279"/>
      <c r="S29" s="279"/>
      <c r="T29" s="279"/>
      <c r="U29" s="279"/>
      <c r="V29" s="279"/>
      <c r="W29" s="279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9"/>
      <c r="AL29" s="279"/>
      <c r="AM29" s="279"/>
      <c r="AN29" s="279"/>
      <c r="AO29" s="279"/>
      <c r="AP29" s="279"/>
      <c r="AQ29" s="163"/>
      <c r="AR29" s="276"/>
    </row>
    <row r="30" spans="1:44" x14ac:dyDescent="0.25">
      <c r="A30" s="270"/>
      <c r="B30" s="163"/>
      <c r="C30" s="279"/>
      <c r="D30" s="278"/>
      <c r="E30" s="280"/>
      <c r="F30" s="277"/>
      <c r="G30" s="279"/>
      <c r="H30" s="311" t="str">
        <f>IF(D28="","",HLOOKUP($D$22,$C$4:$R$21,6,))</f>
        <v/>
      </c>
      <c r="I30" s="398" t="str">
        <f>IF(OR(H30=0,H30=""),"",VLOOKUP(H30,'DATA LIST'!$D$3:$E$317,2,0))</f>
        <v/>
      </c>
      <c r="J30" s="398"/>
      <c r="K30" s="399"/>
      <c r="L30" s="279"/>
      <c r="M30" s="365">
        <f>IF(D22="","",HLOOKUP($D$22,$C$4:$AF$21,9,))</f>
        <v>0</v>
      </c>
      <c r="N30" s="388" t="str">
        <f>IF(OR(M30=0,M30=""),"",VLOOKUP(M30,'DATA LIST'!$D$3:$E$1051,2,0))</f>
        <v/>
      </c>
      <c r="O30" s="388"/>
      <c r="P30" s="389"/>
      <c r="Q30" s="279"/>
      <c r="R30" s="279"/>
      <c r="S30" s="279"/>
      <c r="T30" s="279"/>
      <c r="U30" s="279"/>
      <c r="V30" s="279"/>
      <c r="W30" s="279"/>
      <c r="X30" s="279"/>
      <c r="Y30" s="279"/>
      <c r="Z30" s="279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  <c r="AK30" s="279"/>
      <c r="AL30" s="279"/>
      <c r="AM30" s="279"/>
      <c r="AN30" s="279"/>
      <c r="AO30" s="279"/>
      <c r="AP30" s="279"/>
      <c r="AQ30" s="163"/>
      <c r="AR30" s="276"/>
    </row>
    <row r="31" spans="1:44" ht="15" customHeight="1" x14ac:dyDescent="0.25">
      <c r="A31" s="270"/>
      <c r="B31" s="163"/>
      <c r="C31" s="279"/>
      <c r="D31" s="278"/>
      <c r="E31" s="280"/>
      <c r="F31" s="277"/>
      <c r="G31" s="279"/>
      <c r="H31" s="311"/>
      <c r="I31" s="398" t="str">
        <f>IF(OR(H31=0,H31=""),"",VLOOKUP(H31,'DATA LIST'!$D$3:$E$317,2,0))</f>
        <v/>
      </c>
      <c r="J31" s="398"/>
      <c r="K31" s="399"/>
      <c r="L31" s="279"/>
      <c r="M31" s="365"/>
      <c r="N31" s="388"/>
      <c r="O31" s="388"/>
      <c r="P31" s="389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9"/>
      <c r="AL31" s="279"/>
      <c r="AM31" s="279"/>
      <c r="AN31" s="279"/>
      <c r="AO31" s="279"/>
      <c r="AP31" s="279"/>
      <c r="AQ31" s="163"/>
      <c r="AR31" s="276"/>
    </row>
    <row r="32" spans="1:44" ht="15" customHeight="1" x14ac:dyDescent="0.25">
      <c r="A32" s="270"/>
      <c r="B32" s="163"/>
      <c r="C32" s="279"/>
      <c r="D32" s="278"/>
      <c r="E32" s="280"/>
      <c r="F32" s="277"/>
      <c r="G32" s="279"/>
      <c r="H32" s="311" t="str">
        <f>IF(D30="","",HLOOKUP($D$22,$C$4:$R$21,7,))</f>
        <v/>
      </c>
      <c r="I32" s="398" t="str">
        <f>IF(OR(H32=0,H32=""),"",VLOOKUP(H32,'DATA LIST'!$D$3:$E$317,2,0))</f>
        <v/>
      </c>
      <c r="J32" s="398"/>
      <c r="K32" s="399"/>
      <c r="L32" s="279"/>
      <c r="M32" s="365">
        <f>IF(D22="","",HLOOKUP($D$22,$C$4:$AF$21,10,))</f>
        <v>0</v>
      </c>
      <c r="N32" s="388" t="str">
        <f>IF(OR(M32=0,M32=""),"",VLOOKUP(M32,'DATA LIST'!$D$3:$E$1051,2,0))</f>
        <v/>
      </c>
      <c r="O32" s="388"/>
      <c r="P32" s="38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  <c r="AK32" s="279"/>
      <c r="AL32" s="279"/>
      <c r="AM32" s="279"/>
      <c r="AN32" s="279"/>
      <c r="AO32" s="279"/>
      <c r="AP32" s="279"/>
      <c r="AQ32" s="163"/>
      <c r="AR32" s="276"/>
    </row>
    <row r="33" spans="1:44" x14ac:dyDescent="0.25">
      <c r="A33" s="270"/>
      <c r="B33" s="163"/>
      <c r="C33" s="279"/>
      <c r="D33" s="278"/>
      <c r="E33" s="280"/>
      <c r="F33" s="277"/>
      <c r="G33" s="279"/>
      <c r="H33" s="311"/>
      <c r="I33" s="398" t="str">
        <f>IF(OR(H33=0,H33=""),"",VLOOKUP(H33,'DATA LIST'!$D$3:$E$317,2,0))</f>
        <v/>
      </c>
      <c r="J33" s="398"/>
      <c r="K33" s="399"/>
      <c r="L33" s="279"/>
      <c r="M33" s="365"/>
      <c r="N33" s="388"/>
      <c r="O33" s="388"/>
      <c r="P33" s="38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  <c r="AD33" s="279"/>
      <c r="AE33" s="279"/>
      <c r="AF33" s="279"/>
      <c r="AG33" s="279"/>
      <c r="AH33" s="279"/>
      <c r="AI33" s="279"/>
      <c r="AJ33" s="279"/>
      <c r="AK33" s="279"/>
      <c r="AL33" s="279"/>
      <c r="AM33" s="279"/>
      <c r="AN33" s="279"/>
      <c r="AO33" s="279"/>
      <c r="AP33" s="279"/>
      <c r="AQ33" s="163"/>
      <c r="AR33" s="276"/>
    </row>
    <row r="34" spans="1:44" x14ac:dyDescent="0.25">
      <c r="A34" s="270"/>
      <c r="B34" s="163"/>
      <c r="C34" s="279"/>
      <c r="D34" s="278"/>
      <c r="E34" s="280"/>
      <c r="F34" s="277"/>
      <c r="G34" s="279"/>
      <c r="H34" s="311" t="str">
        <f>IF(D32="","",HLOOKUP($D$22,$C$4:$R$21,8,))</f>
        <v/>
      </c>
      <c r="I34" s="398" t="str">
        <f>IF(OR(H34=0,H34=""),"",VLOOKUP(H34,'DATA LIST'!$D$3:$E$317,2,0))</f>
        <v/>
      </c>
      <c r="J34" s="398"/>
      <c r="K34" s="399"/>
      <c r="L34" s="279"/>
      <c r="M34" s="365">
        <f>IF(D22="","",HLOOKUP($D$22,$C$4:$AF$21,11,))</f>
        <v>0</v>
      </c>
      <c r="N34" s="388" t="str">
        <f>IF(OR(M34=0,M34=""),"",VLOOKUP(M34,'DATA LIST'!$D$3:$E$1051,2,0))</f>
        <v/>
      </c>
      <c r="O34" s="388"/>
      <c r="P34" s="38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163"/>
      <c r="AR34" s="276"/>
    </row>
    <row r="35" spans="1:44" x14ac:dyDescent="0.25">
      <c r="A35" s="270"/>
      <c r="B35" s="163"/>
      <c r="C35" s="279"/>
      <c r="D35" s="278"/>
      <c r="E35" s="280"/>
      <c r="F35" s="277"/>
      <c r="G35" s="279"/>
      <c r="H35" s="311"/>
      <c r="I35" s="398" t="str">
        <f>IF(OR(H35=0,H35=""),"",VLOOKUP(H35,'DATA LIST'!$D$3:$E$317,2,0))</f>
        <v/>
      </c>
      <c r="J35" s="398"/>
      <c r="K35" s="399"/>
      <c r="L35" s="279"/>
      <c r="M35" s="365"/>
      <c r="N35" s="388"/>
      <c r="O35" s="388"/>
      <c r="P35" s="38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163"/>
      <c r="AR35" s="276"/>
    </row>
    <row r="36" spans="1:44" x14ac:dyDescent="0.25">
      <c r="A36" s="270"/>
      <c r="B36" s="163"/>
      <c r="C36" s="279"/>
      <c r="D36" s="278"/>
      <c r="E36" s="280"/>
      <c r="F36" s="277"/>
      <c r="G36" s="279"/>
      <c r="H36" s="311" t="str">
        <f>IF(D34="","",HLOOKUP($D$22,$C$4:$R$21,9,))</f>
        <v/>
      </c>
      <c r="I36" s="398" t="str">
        <f>IF(OR(H36=0,H36=""),"",VLOOKUP(H36,'DATA LIST'!$D$3:$E$317,2,0))</f>
        <v/>
      </c>
      <c r="J36" s="398"/>
      <c r="K36" s="399"/>
      <c r="L36" s="279"/>
      <c r="M36" s="365">
        <f>IF(D22="","",HLOOKUP($D$22,$C$4:$AF$21,12,))</f>
        <v>0</v>
      </c>
      <c r="N36" s="388" t="str">
        <f>IF(OR(M36=0,M36=""),"",VLOOKUP(M36,'DATA LIST'!$D$3:$E$1051,2,0))</f>
        <v/>
      </c>
      <c r="O36" s="388"/>
      <c r="P36" s="38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79"/>
      <c r="AP36" s="279"/>
      <c r="AQ36" s="163"/>
      <c r="AR36" s="276"/>
    </row>
    <row r="37" spans="1:44" x14ac:dyDescent="0.25">
      <c r="A37" s="270"/>
      <c r="B37" s="163"/>
      <c r="C37" s="305"/>
      <c r="D37" s="281"/>
      <c r="E37" s="282"/>
      <c r="F37" s="283"/>
      <c r="G37" s="279"/>
      <c r="H37" s="310"/>
      <c r="I37" s="380" t="str">
        <f>IF(OR(H37=0,H37=""),"",VLOOKUP(H37,'DATA LIST'!$D$3:$E$317,2,0))</f>
        <v/>
      </c>
      <c r="J37" s="380"/>
      <c r="K37" s="381"/>
      <c r="L37" s="279"/>
      <c r="M37" s="366"/>
      <c r="N37" s="390"/>
      <c r="O37" s="390"/>
      <c r="P37" s="391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79"/>
      <c r="AK37" s="279"/>
      <c r="AL37" s="279"/>
      <c r="AM37" s="279"/>
      <c r="AN37" s="279"/>
      <c r="AO37" s="279"/>
      <c r="AP37" s="279"/>
      <c r="AQ37" s="163"/>
      <c r="AR37" s="276"/>
    </row>
    <row r="38" spans="1:44" x14ac:dyDescent="0.25">
      <c r="A38" s="270"/>
      <c r="B38" s="163"/>
      <c r="C38" s="305"/>
      <c r="D38" s="279"/>
      <c r="E38" s="279"/>
      <c r="F38" s="279"/>
      <c r="G38" s="279"/>
      <c r="H38" s="279"/>
      <c r="I38" s="279"/>
      <c r="J38" s="279"/>
      <c r="K38" s="279"/>
      <c r="L38" s="279"/>
      <c r="M38" s="279"/>
      <c r="N38" s="279"/>
      <c r="O38" s="279"/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  <c r="AD38" s="279"/>
      <c r="AE38" s="279"/>
      <c r="AF38" s="279"/>
      <c r="AG38" s="279"/>
      <c r="AH38" s="279"/>
      <c r="AI38" s="279"/>
      <c r="AJ38" s="279"/>
      <c r="AK38" s="279"/>
      <c r="AL38" s="279"/>
      <c r="AM38" s="279"/>
      <c r="AN38" s="279"/>
      <c r="AO38" s="279"/>
      <c r="AP38" s="279"/>
      <c r="AQ38" s="163"/>
      <c r="AR38" s="276"/>
    </row>
    <row r="39" spans="1:44" x14ac:dyDescent="0.25">
      <c r="A39" s="270"/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  <c r="AL39" s="163"/>
      <c r="AM39" s="163"/>
      <c r="AN39" s="163"/>
      <c r="AO39" s="163"/>
      <c r="AP39" s="163"/>
      <c r="AQ39" s="163"/>
      <c r="AR39" s="276"/>
    </row>
    <row r="40" spans="1:44" x14ac:dyDescent="0.25">
      <c r="A40" s="271"/>
      <c r="B40" s="273"/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  <c r="AN40" s="273"/>
      <c r="AO40" s="273"/>
      <c r="AP40" s="273"/>
      <c r="AQ40" s="273"/>
      <c r="AR40" s="274"/>
    </row>
    <row r="41" spans="1:44" s="24" customFormat="1" x14ac:dyDescent="0.25"/>
    <row r="42" spans="1:44" s="24" customFormat="1" x14ac:dyDescent="0.25"/>
    <row r="43" spans="1:44" s="24" customFormat="1" x14ac:dyDescent="0.25"/>
    <row r="44" spans="1:44" s="24" customFormat="1" x14ac:dyDescent="0.25"/>
    <row r="45" spans="1:44" s="24" customFormat="1" x14ac:dyDescent="0.25"/>
    <row r="46" spans="1:44" s="24" customFormat="1" x14ac:dyDescent="0.25"/>
    <row r="47" spans="1:44" s="24" customFormat="1" x14ac:dyDescent="0.25"/>
    <row r="48" spans="1:44" s="24" customFormat="1" x14ac:dyDescent="0.25"/>
    <row r="49" s="24" customFormat="1" x14ac:dyDescent="0.25"/>
    <row r="50" s="24" customFormat="1" x14ac:dyDescent="0.25"/>
    <row r="51" s="24" customFormat="1" x14ac:dyDescent="0.25"/>
    <row r="52" s="24" customFormat="1" x14ac:dyDescent="0.25"/>
    <row r="53" s="24" customFormat="1" x14ac:dyDescent="0.25"/>
    <row r="54" s="24" customFormat="1" x14ac:dyDescent="0.25"/>
    <row r="55" s="24" customFormat="1" x14ac:dyDescent="0.25"/>
    <row r="56" s="24" customFormat="1" x14ac:dyDescent="0.25"/>
    <row r="57" s="24" customFormat="1" x14ac:dyDescent="0.25"/>
    <row r="58" s="24" customFormat="1" x14ac:dyDescent="0.25"/>
    <row r="59" s="24" customFormat="1" x14ac:dyDescent="0.25"/>
    <row r="60" s="24" customFormat="1" x14ac:dyDescent="0.25"/>
    <row r="61" s="24" customFormat="1" x14ac:dyDescent="0.25"/>
    <row r="62" s="24" customFormat="1" x14ac:dyDescent="0.25"/>
    <row r="63" s="24" customFormat="1" x14ac:dyDescent="0.25"/>
    <row r="64" s="24" customFormat="1" x14ac:dyDescent="0.25"/>
    <row r="65" s="24" customFormat="1" x14ac:dyDescent="0.25"/>
    <row r="66" s="24" customFormat="1" x14ac:dyDescent="0.25"/>
    <row r="67" s="24" customFormat="1" x14ac:dyDescent="0.25"/>
    <row r="68" s="24" customFormat="1" x14ac:dyDescent="0.25"/>
    <row r="69" s="24" customFormat="1" x14ac:dyDescent="0.25"/>
    <row r="70" s="24" customFormat="1" x14ac:dyDescent="0.25"/>
    <row r="71" s="24" customFormat="1" x14ac:dyDescent="0.25"/>
    <row r="72" s="24" customFormat="1" x14ac:dyDescent="0.25"/>
    <row r="73" s="24" customFormat="1" x14ac:dyDescent="0.25"/>
    <row r="74" s="24" customFormat="1" x14ac:dyDescent="0.25"/>
    <row r="75" s="24" customFormat="1" x14ac:dyDescent="0.25"/>
    <row r="76" s="24" customFormat="1" x14ac:dyDescent="0.25"/>
    <row r="77" s="24" customFormat="1" x14ac:dyDescent="0.25"/>
    <row r="78" s="24" customFormat="1" x14ac:dyDescent="0.25"/>
    <row r="79" s="24" customFormat="1" x14ac:dyDescent="0.25"/>
    <row r="80" s="24" customFormat="1" x14ac:dyDescent="0.25"/>
    <row r="81" s="24" customFormat="1" x14ac:dyDescent="0.25"/>
    <row r="82" s="24" customFormat="1" x14ac:dyDescent="0.25"/>
    <row r="83" s="24" customFormat="1" x14ac:dyDescent="0.25"/>
    <row r="84" s="24" customFormat="1" x14ac:dyDescent="0.25"/>
    <row r="85" s="24" customFormat="1" x14ac:dyDescent="0.25"/>
    <row r="86" s="24" customFormat="1" x14ac:dyDescent="0.25"/>
    <row r="87" s="24" customFormat="1" x14ac:dyDescent="0.25"/>
    <row r="88" s="24" customFormat="1" x14ac:dyDescent="0.25"/>
    <row r="89" s="24" customFormat="1" x14ac:dyDescent="0.25"/>
    <row r="90" s="24" customFormat="1" x14ac:dyDescent="0.25"/>
    <row r="91" s="24" customFormat="1" x14ac:dyDescent="0.25"/>
    <row r="92" s="24" customFormat="1" x14ac:dyDescent="0.25"/>
    <row r="93" s="24" customFormat="1" x14ac:dyDescent="0.25"/>
    <row r="94" s="24" customFormat="1" x14ac:dyDescent="0.25"/>
    <row r="95" s="24" customFormat="1" x14ac:dyDescent="0.25"/>
    <row r="96" s="24" customFormat="1" x14ac:dyDescent="0.25"/>
    <row r="97" s="24" customFormat="1" x14ac:dyDescent="0.25"/>
    <row r="98" s="24" customFormat="1" x14ac:dyDescent="0.25"/>
    <row r="99" s="24" customFormat="1" x14ac:dyDescent="0.25"/>
    <row r="100" s="24" customFormat="1" x14ac:dyDescent="0.25"/>
    <row r="101" s="24" customFormat="1" x14ac:dyDescent="0.25"/>
    <row r="102" s="24" customFormat="1" x14ac:dyDescent="0.25"/>
    <row r="103" s="24" customFormat="1" x14ac:dyDescent="0.25"/>
    <row r="104" s="24" customFormat="1" x14ac:dyDescent="0.25"/>
    <row r="105" s="24" customFormat="1" x14ac:dyDescent="0.25"/>
    <row r="106" s="24" customFormat="1" x14ac:dyDescent="0.25"/>
    <row r="107" s="24" customFormat="1" x14ac:dyDescent="0.25"/>
    <row r="108" s="24" customFormat="1" x14ac:dyDescent="0.25"/>
    <row r="109" s="24" customFormat="1" x14ac:dyDescent="0.25"/>
    <row r="110" s="24" customFormat="1" x14ac:dyDescent="0.25"/>
    <row r="111" s="24" customFormat="1" x14ac:dyDescent="0.25"/>
    <row r="112" s="24" customFormat="1" x14ac:dyDescent="0.25"/>
    <row r="113" s="24" customFormat="1" x14ac:dyDescent="0.25"/>
    <row r="114" s="24" customFormat="1" x14ac:dyDescent="0.25"/>
    <row r="115" s="24" customFormat="1" x14ac:dyDescent="0.25"/>
    <row r="116" s="24" customFormat="1" x14ac:dyDescent="0.25"/>
    <row r="117" s="24" customFormat="1" x14ac:dyDescent="0.25"/>
    <row r="118" s="24" customFormat="1" x14ac:dyDescent="0.25"/>
    <row r="119" s="24" customFormat="1" x14ac:dyDescent="0.25"/>
    <row r="120" s="24" customFormat="1" x14ac:dyDescent="0.25"/>
    <row r="121" s="24" customFormat="1" x14ac:dyDescent="0.25"/>
    <row r="122" s="24" customFormat="1" x14ac:dyDescent="0.25"/>
    <row r="123" s="24" customFormat="1" x14ac:dyDescent="0.25"/>
    <row r="124" s="24" customFormat="1" x14ac:dyDescent="0.25"/>
    <row r="125" s="24" customFormat="1" x14ac:dyDescent="0.25"/>
    <row r="126" s="24" customFormat="1" x14ac:dyDescent="0.25"/>
    <row r="127" s="24" customFormat="1" x14ac:dyDescent="0.25"/>
    <row r="128" s="24" customFormat="1" x14ac:dyDescent="0.25"/>
    <row r="129" s="24" customFormat="1" x14ac:dyDescent="0.25"/>
    <row r="130" s="24" customFormat="1" x14ac:dyDescent="0.25"/>
    <row r="131" s="24" customFormat="1" x14ac:dyDescent="0.25"/>
    <row r="132" s="24" customFormat="1" x14ac:dyDescent="0.25"/>
    <row r="133" s="24" customFormat="1" x14ac:dyDescent="0.25"/>
    <row r="134" s="24" customFormat="1" x14ac:dyDescent="0.25"/>
    <row r="135" s="24" customFormat="1" x14ac:dyDescent="0.25"/>
    <row r="136" s="24" customFormat="1" x14ac:dyDescent="0.25"/>
    <row r="137" s="24" customFormat="1" x14ac:dyDescent="0.25"/>
    <row r="138" s="24" customFormat="1" x14ac:dyDescent="0.25"/>
    <row r="139" s="24" customFormat="1" x14ac:dyDescent="0.25"/>
    <row r="140" s="24" customFormat="1" x14ac:dyDescent="0.25"/>
    <row r="141" s="24" customFormat="1" x14ac:dyDescent="0.25"/>
    <row r="142" s="24" customFormat="1" x14ac:dyDescent="0.25"/>
    <row r="143" s="24" customFormat="1" x14ac:dyDescent="0.25"/>
    <row r="144" s="24" customFormat="1" x14ac:dyDescent="0.25"/>
    <row r="145" s="24" customFormat="1" x14ac:dyDescent="0.25"/>
    <row r="146" s="24" customFormat="1" x14ac:dyDescent="0.25"/>
    <row r="147" s="24" customFormat="1" x14ac:dyDescent="0.25"/>
    <row r="148" s="24" customFormat="1" x14ac:dyDescent="0.25"/>
    <row r="149" s="24" customFormat="1" x14ac:dyDescent="0.25"/>
    <row r="150" s="24" customFormat="1" x14ac:dyDescent="0.25"/>
    <row r="151" s="24" customFormat="1" x14ac:dyDescent="0.25"/>
    <row r="152" s="24" customFormat="1" x14ac:dyDescent="0.25"/>
    <row r="153" s="24" customFormat="1" x14ac:dyDescent="0.25"/>
    <row r="154" s="24" customFormat="1" x14ac:dyDescent="0.25"/>
    <row r="155" s="24" customFormat="1" x14ac:dyDescent="0.25"/>
    <row r="156" s="24" customFormat="1" x14ac:dyDescent="0.25"/>
    <row r="157" s="24" customFormat="1" x14ac:dyDescent="0.25"/>
    <row r="158" s="24" customFormat="1" x14ac:dyDescent="0.25"/>
    <row r="159" s="24" customFormat="1" x14ac:dyDescent="0.25"/>
    <row r="160" s="24" customFormat="1" x14ac:dyDescent="0.25"/>
    <row r="161" s="24" customFormat="1" x14ac:dyDescent="0.25"/>
  </sheetData>
  <mergeCells count="37">
    <mergeCell ref="D19:F20"/>
    <mergeCell ref="H19:K20"/>
    <mergeCell ref="M19:P20"/>
    <mergeCell ref="D22:F23"/>
    <mergeCell ref="I22:K22"/>
    <mergeCell ref="M22:M23"/>
    <mergeCell ref="N22:P23"/>
    <mergeCell ref="I23:K23"/>
    <mergeCell ref="I24:K24"/>
    <mergeCell ref="M24:M25"/>
    <mergeCell ref="N24:P25"/>
    <mergeCell ref="E25:E26"/>
    <mergeCell ref="I25:K25"/>
    <mergeCell ref="I26:K26"/>
    <mergeCell ref="M26:M27"/>
    <mergeCell ref="N26:P27"/>
    <mergeCell ref="I27:K27"/>
    <mergeCell ref="I28:K28"/>
    <mergeCell ref="M28:M29"/>
    <mergeCell ref="N28:P29"/>
    <mergeCell ref="I29:K29"/>
    <mergeCell ref="I30:K30"/>
    <mergeCell ref="M30:M31"/>
    <mergeCell ref="N30:P31"/>
    <mergeCell ref="I31:K31"/>
    <mergeCell ref="I36:K36"/>
    <mergeCell ref="M36:M37"/>
    <mergeCell ref="N36:P37"/>
    <mergeCell ref="I37:K37"/>
    <mergeCell ref="I32:K32"/>
    <mergeCell ref="M32:M33"/>
    <mergeCell ref="N32:P33"/>
    <mergeCell ref="I33:K33"/>
    <mergeCell ref="I34:K34"/>
    <mergeCell ref="M34:M35"/>
    <mergeCell ref="N34:P35"/>
    <mergeCell ref="I35:K35"/>
  </mergeCells>
  <phoneticPr fontId="10" type="noConversion"/>
  <dataValidations count="1">
    <dataValidation type="list" allowBlank="1" showInputMessage="1" showErrorMessage="1" sqref="D22:F23" xr:uid="{260A37DD-562B-4F88-8751-8B3E2C54B9A0}">
      <formula1>$B$4:$R$4</formula1>
    </dataValidation>
  </dataValidations>
  <hyperlinks>
    <hyperlink ref="T4" r:id="rId1" display="1 MO DETAILLE VIDEO\C\C28" xr:uid="{DE07D26A-52C9-441F-AADF-E67C51E5DA01}"/>
    <hyperlink ref="S4" r:id="rId2" display="1 MO DETAILLE VIDEO\C\C27" xr:uid="{08B94775-D86F-4625-8768-ED2B77088750}"/>
    <hyperlink ref="U4" r:id="rId3" display="1 MO DETAILLE VIDEO\C\C29" xr:uid="{2AC6DCE6-1E2D-45E1-9F32-D2EC55216E8A}"/>
    <hyperlink ref="V4" r:id="rId4" display="1 MO DETAILLE VIDEO\C\C30" xr:uid="{F472D733-EC21-4A68-BA0E-2ED3A34DD8E7}"/>
    <hyperlink ref="C4" r:id="rId5" display="1 MO DETAILLE VIDEO\G\G3" xr:uid="{2D4EC23F-C18F-4C7F-92C7-7B8AB5588B41}"/>
    <hyperlink ref="D4:R4" r:id="rId6" display="1 MO DETAILLE VIDEO\G\G3" xr:uid="{5CE07B28-1E5C-4AE3-A420-4598CBEF279C}"/>
    <hyperlink ref="I8" r:id="rId7" display="1 MO DETAILLE VIDEO\G\G9\G9 YOUTUBE.xlsx" xr:uid="{1CFDD819-7CD4-4CA7-93AE-77D7E5107ECC}"/>
    <hyperlink ref="J8" location="YOUTUBE!A1" display="YOUTUBE!A1" xr:uid="{C346B9F1-C484-42CE-95A2-38A6482B624B}"/>
    <hyperlink ref="K8" location="YOUTUBE!A1" display="YOUTUBE!A1" xr:uid="{3B29A222-B24A-4442-A4D3-37B50D7AF5D9}"/>
    <hyperlink ref="L8" location="YOUTUBE!A1" display="YOUTUBE!A1" xr:uid="{8D8A48A0-7A3C-4117-B923-1E5AFB3F23EF}"/>
    <hyperlink ref="M8" location="YOUTUBE!A1" display="YOUTUBE!A1" xr:uid="{DCABCDFC-6376-4A2A-84B3-B0E28B2738EC}"/>
    <hyperlink ref="N8" location="YOUTUBE!A1" display="YOUTUBE!A1" xr:uid="{28CA0897-47A3-4E66-B98C-2AD0A53405F1}"/>
    <hyperlink ref="O8" location="YOUTUBE!A1" display="YOUTUBE!A1" xr:uid="{9A2D82B2-CC17-408F-8B49-8CB342B88A24}"/>
    <hyperlink ref="P8" location="YOUTUBE!A1" display="YOUTUBE!A1" xr:uid="{5187CDFA-20B9-436D-AFFF-380A1F86994D}"/>
    <hyperlink ref="Q8" location="YOUTUBE!A1" display="YOUTUBE!A1" xr:uid="{07CC9001-6F61-400D-8205-41935BA94741}"/>
    <hyperlink ref="D4" r:id="rId8" display="1 MO DETAILLE VIDEO\G\G4" xr:uid="{270AB2CE-C694-4B5A-BA3B-C22B0DB325F6}"/>
    <hyperlink ref="E4" r:id="rId9" display="1 MO DETAILLE VIDEO\G\G5" xr:uid="{8C3EA5EC-F884-407D-BCEA-BB25A98E8C97}"/>
    <hyperlink ref="F4" r:id="rId10" display="1 MO DETAILLE VIDEO\G\G6\G06-1-NP-LESHAN PHOTOS MACHINE" xr:uid="{DBC9D274-C874-456E-BCB7-0312F93B303C}"/>
    <hyperlink ref="G4" r:id="rId11" display="1 MO DETAILLE VIDEO\G\G7" xr:uid="{72F8062E-D982-4F02-8B49-FEF6E2D62F09}"/>
    <hyperlink ref="H4" r:id="rId12" display="1 MO DETAILLE VIDEO\G\G8" xr:uid="{1CA85583-3A1F-48E7-A914-7F3A459A9139}"/>
    <hyperlink ref="I4" r:id="rId13" display="1 MO DETAILLE VIDEO\G\G9" xr:uid="{B665EE88-C30A-4088-ACB3-0EB366A521D8}"/>
    <hyperlink ref="J4" r:id="rId14" display="1 MO DETAILLE VIDEO\G\G10" xr:uid="{5DFAA14C-7E03-4A19-8ED9-F61C7C1F5BB7}"/>
    <hyperlink ref="K4" r:id="rId15" display="1 MO DETAILLE VIDEO\G\G11" xr:uid="{5CB86186-BD5D-49EA-8722-D71916319554}"/>
    <hyperlink ref="L4" r:id="rId16" display="1 MO DETAILLE VIDEO\G\G12" xr:uid="{E20EB13A-8E9E-4FE8-9AFC-83ABE9F50F4E}"/>
    <hyperlink ref="M4" r:id="rId17" display="1 MO DETAILLE VIDEO\G\G13" xr:uid="{A7D68B21-3F3B-4D87-A7F7-CD09EE9AE1D1}"/>
    <hyperlink ref="N4" r:id="rId18" display="1 MO DETAILLE VIDEO\G\G14" xr:uid="{FD802C3B-D4D6-4770-AF2E-5A88DF7C4AA6}"/>
    <hyperlink ref="O4" r:id="rId19" display="1 MO DETAILLE VIDEO\G\G15" xr:uid="{701C5207-6A3B-481A-A7A4-29FB2A28C4EC}"/>
    <hyperlink ref="P4" r:id="rId20" display="1 MO DETAILLE VIDEO\G\G16" xr:uid="{E04D297C-EDEA-4C98-A079-9CD00B5789FE}"/>
    <hyperlink ref="Q4" r:id="rId21" display="1 MO DETAILLE VIDEO\G\G17" xr:uid="{CA9C236E-3259-460C-AC9C-582C26B06947}"/>
    <hyperlink ref="C8" r:id="rId22" display="1 MO DETAILLE VIDEO\G\G3\G03-1-NP-LESHAN-VISU CYCLE EN PRODUCTION.mp4" xr:uid="{3D9D0F63-65DE-44F9-9377-A4EFB739A1AF}"/>
    <hyperlink ref="D8" r:id="rId23" display="1 MO DETAILLE VIDEO\G\G4\G04-1-NP-LESHAN-ESPACE MOULE.MP4" xr:uid="{256C8E62-BEA8-44FB-A2F0-E50C4757A540}"/>
    <hyperlink ref="E8" r:id="rId24" display="1 MO DETAILLE VIDEO\G\G5\G05-1-NP-LESHAN-PAGES D ECRAN 1.mp4" xr:uid="{2A213BA5-D631-4687-B4A9-07E57A22273A}"/>
    <hyperlink ref="E9" r:id="rId25" display="1 MO DETAILLE VIDEO\G\G5\G05-2-NP-LESHAN-PAGES D ECRANS 2.mp4" xr:uid="{78DB355F-150A-4DFC-ACCC-57FA78FDEF53}"/>
    <hyperlink ref="E10" r:id="rId26" display="1 MO DETAILLE VIDEO\G\G5\G05-3-NP-LESHAN-PAGES D ECRAN 3.MP4" xr:uid="{398066C4-668F-4B8F-8856-88EF4F981E6F}"/>
    <hyperlink ref="F8" r:id="rId27" display="1 MO DETAILLE VIDEO\G\G6\G06-1-NP-LESHAN PHOTOS MACHINE" xr:uid="{58E27348-91C3-4D27-9873-6552A3A5D137}"/>
    <hyperlink ref="G8" r:id="rId28" display="1 MO DETAILLE VIDEO\G\G7\G07-1-QUALITE-LESHAN-DEFAUTS DEBBUGING.pdf" xr:uid="{ADCBAAB8-4028-4AD1-9207-1AC1659C598D}"/>
    <hyperlink ref="H8" r:id="rId29" display="1 MO DETAILLE VIDEO\G\G8\G08-1-NP-LESHAN-DEPART PROD.MP4" xr:uid="{22DE1B4D-E527-4C5C-9F1F-82C774DBF0F5}"/>
    <hyperlink ref="R4" r:id="rId30" display="1 MO DETAILLE VIDEO\G\G18" xr:uid="{37C509DA-88D1-408F-AFBC-54B26F5D0247}"/>
    <hyperlink ref="R8" r:id="rId31" xr:uid="{C9B4D4D9-D569-452F-9A1A-28EA6B282E46}"/>
    <hyperlink ref="H9" r:id="rId32" xr:uid="{A864B3B2-0BC2-4885-B42D-1C5C936221AB}"/>
  </hyperlinks>
  <pageMargins left="0.7" right="0.7" top="0.75" bottom="0.75" header="0.3" footer="0.3"/>
  <pageSetup paperSize="9" orientation="portrait" r:id="rId33"/>
  <drawing r:id="rId3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FA15A-DCD2-4833-823D-9F3E0D4EA216}">
  <sheetPr codeName="Feuil13"/>
  <dimension ref="A1:AU64"/>
  <sheetViews>
    <sheetView showGridLines="0" tabSelected="1" workbookViewId="0">
      <selection activeCell="Z45" sqref="Z45"/>
    </sheetView>
  </sheetViews>
  <sheetFormatPr baseColWidth="10" defaultColWidth="9.140625" defaultRowHeight="15" x14ac:dyDescent="0.25"/>
  <cols>
    <col min="1" max="1" width="1.42578125" customWidth="1"/>
    <col min="2" max="2" width="2.42578125" customWidth="1"/>
    <col min="3" max="3" width="28" customWidth="1"/>
    <col min="4" max="4" width="4" customWidth="1"/>
    <col min="5" max="9" width="3" customWidth="1"/>
    <col min="10" max="10" width="7.5703125" customWidth="1"/>
    <col min="11" max="11" width="20.5703125" customWidth="1"/>
    <col min="12" max="12" width="3" customWidth="1"/>
    <col min="13" max="13" width="4" customWidth="1"/>
    <col min="14" max="14" width="2.42578125" customWidth="1"/>
    <col min="15" max="15" width="28" customWidth="1"/>
    <col min="16" max="16" width="4" customWidth="1"/>
    <col min="17" max="21" width="3" customWidth="1"/>
    <col min="22" max="22" width="18.7109375" customWidth="1"/>
    <col min="23" max="23" width="10.140625" customWidth="1"/>
    <col min="24" max="24" width="28.140625" customWidth="1"/>
  </cols>
  <sheetData>
    <row r="1" spans="1:47" ht="8.1" customHeight="1" x14ac:dyDescent="0.25">
      <c r="A1" s="199" t="s">
        <v>1760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</row>
    <row r="2" spans="1:47" ht="45" customHeight="1" x14ac:dyDescent="0.25">
      <c r="A2" s="199"/>
      <c r="B2" s="416" t="s">
        <v>1568</v>
      </c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415"/>
      <c r="Y2" s="416"/>
      <c r="Z2" s="415"/>
      <c r="AA2" s="415"/>
      <c r="AB2" s="415"/>
      <c r="AC2" s="415"/>
      <c r="AD2" s="415"/>
      <c r="AE2" s="415"/>
      <c r="AF2" s="415"/>
      <c r="AG2" s="415"/>
      <c r="AH2" s="415"/>
      <c r="AI2" s="415"/>
      <c r="AJ2" s="415"/>
      <c r="AK2" s="415"/>
      <c r="AL2" s="415"/>
      <c r="AM2" s="415"/>
      <c r="AN2" s="415"/>
      <c r="AO2" s="415"/>
      <c r="AP2" s="415"/>
      <c r="AQ2" s="415"/>
      <c r="AR2" s="415"/>
      <c r="AS2" s="415"/>
      <c r="AT2" s="415"/>
      <c r="AU2" s="415"/>
    </row>
    <row r="3" spans="1:47" ht="21.95" customHeight="1" x14ac:dyDescent="0.25">
      <c r="A3" s="199"/>
      <c r="B3" s="417" t="s">
        <v>1567</v>
      </c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415"/>
      <c r="X3" s="415"/>
      <c r="Y3" s="417" t="s">
        <v>1567</v>
      </c>
      <c r="Z3" s="415"/>
      <c r="AA3" s="415"/>
      <c r="AB3" s="415"/>
      <c r="AC3" s="415"/>
      <c r="AD3" s="415"/>
      <c r="AE3" s="415"/>
      <c r="AF3" s="415"/>
      <c r="AG3" s="415"/>
      <c r="AH3" s="415"/>
      <c r="AI3" s="415"/>
      <c r="AJ3" s="415"/>
      <c r="AK3" s="415"/>
      <c r="AL3" s="415"/>
      <c r="AM3" s="415"/>
      <c r="AN3" s="415"/>
      <c r="AO3" s="415"/>
      <c r="AP3" s="415"/>
      <c r="AQ3" s="415"/>
      <c r="AR3" s="415"/>
      <c r="AS3" s="415"/>
      <c r="AT3" s="415"/>
      <c r="AU3" s="415"/>
    </row>
    <row r="4" spans="1:47" ht="9.9499999999999993" customHeight="1" x14ac:dyDescent="0.25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</row>
    <row r="5" spans="1:47" ht="3" customHeight="1" x14ac:dyDescent="0.25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</row>
    <row r="6" spans="1:47" ht="27.95" customHeight="1" x14ac:dyDescent="0.25">
      <c r="A6" s="199"/>
      <c r="B6" s="199"/>
      <c r="C6" s="420" t="s">
        <v>1566</v>
      </c>
      <c r="D6" s="415"/>
      <c r="E6" s="415"/>
      <c r="F6" s="415"/>
      <c r="G6" s="415"/>
      <c r="H6" s="415"/>
      <c r="I6" s="415"/>
      <c r="J6" s="415"/>
      <c r="K6" s="415"/>
      <c r="L6" s="415"/>
      <c r="M6" s="199"/>
      <c r="N6" s="199"/>
      <c r="O6" s="420" t="s">
        <v>1565</v>
      </c>
      <c r="P6" s="415"/>
      <c r="Q6" s="415"/>
      <c r="R6" s="415"/>
      <c r="S6" s="415"/>
      <c r="T6" s="415"/>
      <c r="U6" s="415"/>
      <c r="V6" s="415"/>
      <c r="W6" s="415"/>
      <c r="X6" s="415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</row>
    <row r="7" spans="1:47" ht="6" customHeight="1" x14ac:dyDescent="0.25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  <c r="AO7" s="197"/>
    </row>
    <row r="8" spans="1:47" ht="3.95" customHeight="1" x14ac:dyDescent="0.25">
      <c r="A8" s="197"/>
      <c r="B8" s="197"/>
      <c r="C8" s="200"/>
      <c r="D8" s="203" t="s">
        <v>1564</v>
      </c>
      <c r="E8" s="201"/>
      <c r="F8" s="201"/>
      <c r="G8" s="201"/>
      <c r="H8" s="201"/>
      <c r="I8" s="201"/>
      <c r="J8" s="201"/>
      <c r="K8" s="201"/>
      <c r="L8" s="201"/>
      <c r="M8" s="197"/>
      <c r="N8" s="197"/>
      <c r="O8" s="200"/>
      <c r="P8" s="203" t="s">
        <v>1564</v>
      </c>
      <c r="Q8" s="201"/>
      <c r="R8" s="201"/>
      <c r="S8" s="201"/>
      <c r="T8" s="201"/>
      <c r="U8" s="201"/>
      <c r="V8" s="201"/>
      <c r="W8" s="201"/>
      <c r="X8" s="201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</row>
    <row r="9" spans="1:47" ht="27.95" customHeight="1" x14ac:dyDescent="0.25">
      <c r="A9" s="197"/>
      <c r="B9" s="197"/>
      <c r="C9" s="200"/>
      <c r="D9" s="418" t="s">
        <v>1563</v>
      </c>
      <c r="E9" s="419"/>
      <c r="F9" s="419"/>
      <c r="G9" s="419"/>
      <c r="H9" s="419"/>
      <c r="I9" s="419"/>
      <c r="J9" s="419"/>
      <c r="K9" s="207" t="s">
        <v>1548</v>
      </c>
      <c r="L9" s="201"/>
      <c r="M9" s="197"/>
      <c r="N9" s="197"/>
      <c r="O9" s="200"/>
      <c r="P9" s="418" t="s">
        <v>1572</v>
      </c>
      <c r="Q9" s="415"/>
      <c r="R9" s="415"/>
      <c r="S9" s="415"/>
      <c r="T9" s="415"/>
      <c r="U9" s="415"/>
      <c r="V9" s="415"/>
      <c r="W9" s="207" t="s">
        <v>1548</v>
      </c>
      <c r="X9" s="201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</row>
    <row r="10" spans="1:47" ht="3.95" customHeight="1" x14ac:dyDescent="0.25">
      <c r="A10" s="197"/>
      <c r="B10" s="197"/>
      <c r="C10" s="201"/>
      <c r="D10" s="202"/>
      <c r="E10" s="202"/>
      <c r="F10" s="202"/>
      <c r="G10" s="202"/>
      <c r="H10" s="202"/>
      <c r="I10" s="202"/>
      <c r="J10" s="202"/>
      <c r="K10" s="202"/>
      <c r="L10" s="201"/>
      <c r="M10" s="197"/>
      <c r="N10" s="197"/>
      <c r="O10" s="201"/>
      <c r="P10" s="202"/>
      <c r="Q10" s="202"/>
      <c r="R10" s="202"/>
      <c r="S10" s="202"/>
      <c r="T10" s="202"/>
      <c r="U10" s="202"/>
      <c r="V10" s="202"/>
      <c r="W10" s="202"/>
      <c r="X10" s="201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</row>
    <row r="11" spans="1:47" ht="5.0999999999999996" customHeight="1" x14ac:dyDescent="0.25">
      <c r="A11" s="197"/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</row>
    <row r="12" spans="1:47" ht="3.95" customHeight="1" x14ac:dyDescent="0.25">
      <c r="A12" s="197"/>
      <c r="B12" s="197"/>
      <c r="C12" s="200"/>
      <c r="D12" s="203" t="s">
        <v>1562</v>
      </c>
      <c r="E12" s="201"/>
      <c r="F12" s="201"/>
      <c r="G12" s="201"/>
      <c r="H12" s="201"/>
      <c r="I12" s="201"/>
      <c r="J12" s="201"/>
      <c r="K12" s="201"/>
      <c r="L12" s="201"/>
      <c r="M12" s="197"/>
      <c r="N12" s="197"/>
      <c r="O12" s="200"/>
      <c r="P12" s="203" t="s">
        <v>1562</v>
      </c>
      <c r="Q12" s="201"/>
      <c r="R12" s="201"/>
      <c r="S12" s="201"/>
      <c r="T12" s="201"/>
      <c r="U12" s="201"/>
      <c r="V12" s="201"/>
      <c r="W12" s="201"/>
      <c r="X12" s="201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</row>
    <row r="13" spans="1:47" ht="27.95" customHeight="1" x14ac:dyDescent="0.25">
      <c r="A13" s="197"/>
      <c r="B13" s="197"/>
      <c r="C13" s="342" t="s">
        <v>247</v>
      </c>
      <c r="D13" s="418" t="s">
        <v>1561</v>
      </c>
      <c r="E13" s="415"/>
      <c r="F13" s="415"/>
      <c r="G13" s="415"/>
      <c r="H13" s="415"/>
      <c r="I13" s="415"/>
      <c r="J13" s="415"/>
      <c r="K13" s="207" t="s">
        <v>1548</v>
      </c>
      <c r="L13" s="201"/>
      <c r="M13" s="197"/>
      <c r="N13" s="197"/>
      <c r="O13" s="200"/>
      <c r="P13" s="418" t="s">
        <v>1560</v>
      </c>
      <c r="Q13" s="415"/>
      <c r="R13" s="415"/>
      <c r="S13" s="415"/>
      <c r="T13" s="415"/>
      <c r="U13" s="415"/>
      <c r="V13" s="415"/>
      <c r="W13" s="207" t="s">
        <v>1548</v>
      </c>
      <c r="X13" s="201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</row>
    <row r="14" spans="1:47" ht="3.95" customHeight="1" x14ac:dyDescent="0.25">
      <c r="A14" s="197"/>
      <c r="B14" s="197"/>
      <c r="C14" s="343"/>
      <c r="D14" s="202"/>
      <c r="E14" s="202"/>
      <c r="F14" s="202"/>
      <c r="G14" s="202"/>
      <c r="H14" s="202"/>
      <c r="I14" s="202"/>
      <c r="J14" s="202"/>
      <c r="K14" s="202"/>
      <c r="L14" s="201"/>
      <c r="M14" s="197"/>
      <c r="N14" s="197"/>
      <c r="O14" s="201"/>
      <c r="P14" s="202"/>
      <c r="Q14" s="202"/>
      <c r="R14" s="202"/>
      <c r="S14" s="202"/>
      <c r="T14" s="202"/>
      <c r="U14" s="202"/>
      <c r="V14" s="202"/>
      <c r="W14" s="202"/>
      <c r="X14" s="201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</row>
    <row r="15" spans="1:47" ht="5.0999999999999996" customHeight="1" x14ac:dyDescent="0.25">
      <c r="A15" s="197"/>
      <c r="B15" s="197"/>
      <c r="C15" s="344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</row>
    <row r="16" spans="1:47" ht="3.95" customHeight="1" x14ac:dyDescent="0.25">
      <c r="A16" s="197"/>
      <c r="B16" s="197"/>
      <c r="C16" s="342"/>
      <c r="D16" s="203" t="s">
        <v>1559</v>
      </c>
      <c r="E16" s="201"/>
      <c r="F16" s="201"/>
      <c r="G16" s="201"/>
      <c r="H16" s="201"/>
      <c r="I16" s="201"/>
      <c r="J16" s="201"/>
      <c r="K16" s="201"/>
      <c r="L16" s="201"/>
      <c r="M16" s="197"/>
      <c r="N16" s="197"/>
      <c r="O16" s="200"/>
      <c r="P16" s="203" t="s">
        <v>1554</v>
      </c>
      <c r="Q16" s="201"/>
      <c r="R16" s="201"/>
      <c r="S16" s="201"/>
      <c r="T16" s="201"/>
      <c r="U16" s="201"/>
      <c r="V16" s="201"/>
      <c r="W16" s="201"/>
      <c r="X16" s="201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</row>
    <row r="17" spans="1:41" ht="27.95" customHeight="1" x14ac:dyDescent="0.25">
      <c r="A17" s="197"/>
      <c r="B17" s="197"/>
      <c r="C17" s="342" t="s">
        <v>248</v>
      </c>
      <c r="D17" s="418" t="s">
        <v>1558</v>
      </c>
      <c r="E17" s="415"/>
      <c r="F17" s="415"/>
      <c r="G17" s="415"/>
      <c r="H17" s="415"/>
      <c r="I17" s="415"/>
      <c r="J17" s="415"/>
      <c r="K17" s="207" t="s">
        <v>1548</v>
      </c>
      <c r="L17" s="201"/>
      <c r="M17" s="197"/>
      <c r="N17" s="197"/>
      <c r="O17" s="200"/>
      <c r="P17" s="418" t="s">
        <v>1553</v>
      </c>
      <c r="Q17" s="419"/>
      <c r="R17" s="419"/>
      <c r="S17" s="419"/>
      <c r="T17" s="419"/>
      <c r="U17" s="419"/>
      <c r="V17" s="419"/>
      <c r="W17" s="207" t="s">
        <v>1548</v>
      </c>
      <c r="X17" s="201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</row>
    <row r="18" spans="1:41" ht="3.95" customHeight="1" x14ac:dyDescent="0.25">
      <c r="A18" s="197"/>
      <c r="B18" s="197"/>
      <c r="C18" s="343"/>
      <c r="D18" s="202"/>
      <c r="E18" s="202"/>
      <c r="F18" s="202"/>
      <c r="G18" s="202"/>
      <c r="H18" s="202"/>
      <c r="I18" s="202"/>
      <c r="J18" s="202"/>
      <c r="K18" s="202"/>
      <c r="L18" s="201"/>
      <c r="M18" s="197"/>
      <c r="N18" s="197"/>
      <c r="O18" s="201"/>
      <c r="P18" s="202"/>
      <c r="Q18" s="202"/>
      <c r="R18" s="202"/>
      <c r="S18" s="202"/>
      <c r="T18" s="202"/>
      <c r="U18" s="202"/>
      <c r="V18" s="202"/>
      <c r="W18" s="202"/>
      <c r="X18" s="201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</row>
    <row r="19" spans="1:41" ht="5.0999999999999996" customHeight="1" x14ac:dyDescent="0.25">
      <c r="A19" s="197"/>
      <c r="B19" s="197"/>
      <c r="C19" s="344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</row>
    <row r="20" spans="1:41" ht="3.95" customHeight="1" x14ac:dyDescent="0.25">
      <c r="A20" s="197"/>
      <c r="B20" s="197"/>
      <c r="C20" s="342"/>
      <c r="D20" s="203" t="s">
        <v>1557</v>
      </c>
      <c r="E20" s="201"/>
      <c r="F20" s="201"/>
      <c r="G20" s="201"/>
      <c r="H20" s="201"/>
      <c r="I20" s="201"/>
      <c r="J20" s="201"/>
      <c r="K20" s="201"/>
      <c r="L20" s="201"/>
      <c r="M20" s="197"/>
      <c r="N20" s="197"/>
      <c r="O20" s="200"/>
      <c r="P20" s="203" t="s">
        <v>1557</v>
      </c>
      <c r="Q20" s="201"/>
      <c r="R20" s="201"/>
      <c r="S20" s="201"/>
      <c r="T20" s="201"/>
      <c r="U20" s="201"/>
      <c r="V20" s="201"/>
      <c r="W20" s="201"/>
      <c r="X20" s="201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</row>
    <row r="21" spans="1:41" ht="27.95" customHeight="1" x14ac:dyDescent="0.25">
      <c r="A21" s="197"/>
      <c r="B21" s="197"/>
      <c r="C21" s="342" t="s">
        <v>249</v>
      </c>
      <c r="D21" s="418" t="s">
        <v>1556</v>
      </c>
      <c r="E21" s="419"/>
      <c r="F21" s="419"/>
      <c r="G21" s="419"/>
      <c r="H21" s="419"/>
      <c r="I21" s="419"/>
      <c r="J21" s="419"/>
      <c r="K21" s="207" t="s">
        <v>1548</v>
      </c>
      <c r="L21" s="201"/>
      <c r="M21" s="197"/>
      <c r="N21" s="197"/>
      <c r="O21" s="200"/>
      <c r="P21" s="418" t="s">
        <v>1555</v>
      </c>
      <c r="Q21" s="419"/>
      <c r="R21" s="419"/>
      <c r="S21" s="419"/>
      <c r="T21" s="419"/>
      <c r="U21" s="419"/>
      <c r="V21" s="419"/>
      <c r="W21" s="207" t="s">
        <v>1548</v>
      </c>
      <c r="X21" s="201"/>
      <c r="Y21" s="197"/>
      <c r="Z21" s="197"/>
      <c r="AA21" s="197" t="s">
        <v>1595</v>
      </c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</row>
    <row r="22" spans="1:41" ht="3.95" customHeight="1" x14ac:dyDescent="0.25">
      <c r="A22" s="197"/>
      <c r="B22" s="197"/>
      <c r="C22" s="343"/>
      <c r="D22" s="202"/>
      <c r="E22" s="202"/>
      <c r="F22" s="202"/>
      <c r="G22" s="202"/>
      <c r="H22" s="202"/>
      <c r="I22" s="202"/>
      <c r="J22" s="202"/>
      <c r="K22" s="202"/>
      <c r="L22" s="201"/>
      <c r="M22" s="197"/>
      <c r="N22" s="197"/>
      <c r="O22" s="201"/>
      <c r="P22" s="202"/>
      <c r="Q22" s="202"/>
      <c r="R22" s="202"/>
      <c r="S22" s="202"/>
      <c r="T22" s="202"/>
      <c r="U22" s="202"/>
      <c r="V22" s="202"/>
      <c r="W22" s="202"/>
      <c r="X22" s="201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</row>
    <row r="23" spans="1:41" ht="5.0999999999999996" customHeight="1" x14ac:dyDescent="0.25">
      <c r="A23" s="197"/>
      <c r="B23" s="197"/>
      <c r="C23" s="344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</row>
    <row r="24" spans="1:41" ht="3.95" customHeight="1" x14ac:dyDescent="0.25">
      <c r="A24" s="197"/>
      <c r="B24" s="197"/>
      <c r="C24" s="342"/>
      <c r="D24" s="203" t="s">
        <v>1554</v>
      </c>
      <c r="E24" s="201"/>
      <c r="F24" s="201"/>
      <c r="G24" s="201"/>
      <c r="H24" s="201"/>
      <c r="I24" s="201"/>
      <c r="J24" s="201"/>
      <c r="K24" s="201"/>
      <c r="L24" s="201"/>
      <c r="M24" s="197"/>
      <c r="N24" s="197"/>
      <c r="O24" s="200"/>
      <c r="P24" s="203" t="s">
        <v>1559</v>
      </c>
      <c r="Q24" s="201"/>
      <c r="R24" s="201"/>
      <c r="S24" s="201"/>
      <c r="T24" s="201"/>
      <c r="U24" s="201"/>
      <c r="V24" s="201"/>
      <c r="W24" s="201"/>
      <c r="X24" s="201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</row>
    <row r="25" spans="1:41" ht="27.95" customHeight="1" x14ac:dyDescent="0.25">
      <c r="A25" s="197"/>
      <c r="B25" s="197"/>
      <c r="C25" s="342" t="s">
        <v>250</v>
      </c>
      <c r="D25" s="418" t="s">
        <v>1570</v>
      </c>
      <c r="E25" s="419"/>
      <c r="F25" s="419"/>
      <c r="G25" s="419"/>
      <c r="H25" s="419"/>
      <c r="I25" s="419"/>
      <c r="J25" s="419"/>
      <c r="K25" s="207" t="s">
        <v>1548</v>
      </c>
      <c r="L25" s="201"/>
      <c r="M25" s="197"/>
      <c r="N25" s="197"/>
      <c r="O25" s="200"/>
      <c r="P25" s="418" t="s">
        <v>1587</v>
      </c>
      <c r="Q25" s="419"/>
      <c r="R25" s="419"/>
      <c r="S25" s="419"/>
      <c r="T25" s="419"/>
      <c r="U25" s="419"/>
      <c r="V25" s="419"/>
      <c r="W25" s="207" t="s">
        <v>1548</v>
      </c>
      <c r="X25" s="201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</row>
    <row r="26" spans="1:41" ht="3.95" customHeight="1" x14ac:dyDescent="0.25">
      <c r="A26" s="197"/>
      <c r="B26" s="197"/>
      <c r="C26" s="343"/>
      <c r="D26" s="202"/>
      <c r="E26" s="202"/>
      <c r="F26" s="202"/>
      <c r="G26" s="202"/>
      <c r="H26" s="202"/>
      <c r="I26" s="202"/>
      <c r="J26" s="202"/>
      <c r="K26" s="202"/>
      <c r="L26" s="201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</row>
    <row r="27" spans="1:41" ht="5.0999999999999996" customHeight="1" x14ac:dyDescent="0.25">
      <c r="A27" s="197"/>
      <c r="B27" s="197"/>
      <c r="C27" s="344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</row>
    <row r="28" spans="1:41" ht="3.95" customHeight="1" x14ac:dyDescent="0.25">
      <c r="A28" s="197"/>
      <c r="B28" s="197"/>
      <c r="C28" s="342"/>
      <c r="D28" s="203" t="s">
        <v>1552</v>
      </c>
      <c r="E28" s="201"/>
      <c r="F28" s="201"/>
      <c r="G28" s="201"/>
      <c r="H28" s="201"/>
      <c r="I28" s="201"/>
      <c r="J28" s="201"/>
      <c r="K28" s="201"/>
      <c r="L28" s="201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</row>
    <row r="29" spans="1:41" ht="27.95" customHeight="1" x14ac:dyDescent="0.25">
      <c r="A29" s="197"/>
      <c r="B29" s="197"/>
      <c r="C29" s="342" t="s">
        <v>277</v>
      </c>
      <c r="D29" s="418" t="s">
        <v>1569</v>
      </c>
      <c r="E29" s="419"/>
      <c r="F29" s="419"/>
      <c r="G29" s="419"/>
      <c r="H29" s="419"/>
      <c r="I29" s="419"/>
      <c r="J29" s="419"/>
      <c r="K29" s="207" t="s">
        <v>1548</v>
      </c>
      <c r="L29" s="201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</row>
    <row r="30" spans="1:41" ht="3.95" customHeight="1" x14ac:dyDescent="0.25">
      <c r="A30" s="197"/>
      <c r="B30" s="197"/>
      <c r="C30" s="343"/>
      <c r="D30" s="202"/>
      <c r="E30" s="202"/>
      <c r="F30" s="202"/>
      <c r="G30" s="202"/>
      <c r="H30" s="202"/>
      <c r="I30" s="202"/>
      <c r="J30" s="202"/>
      <c r="K30" s="202"/>
      <c r="L30" s="201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</row>
    <row r="31" spans="1:41" ht="5.0999999999999996" customHeight="1" x14ac:dyDescent="0.25">
      <c r="A31" s="197"/>
      <c r="B31" s="197"/>
      <c r="C31" s="344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</row>
    <row r="32" spans="1:41" ht="3.95" customHeight="1" x14ac:dyDescent="0.25">
      <c r="A32" s="197"/>
      <c r="B32" s="197"/>
      <c r="C32" s="342"/>
      <c r="D32" s="203" t="s">
        <v>1551</v>
      </c>
      <c r="E32" s="201"/>
      <c r="F32" s="201"/>
      <c r="G32" s="201"/>
      <c r="H32" s="201"/>
      <c r="I32" s="201"/>
      <c r="J32" s="201"/>
      <c r="K32" s="201"/>
      <c r="L32" s="201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</row>
    <row r="33" spans="1:41" ht="27.95" customHeight="1" x14ac:dyDescent="0.25">
      <c r="A33" s="197"/>
      <c r="B33" s="197"/>
      <c r="C33" s="342" t="s">
        <v>1215</v>
      </c>
      <c r="D33" s="418" t="s">
        <v>1550</v>
      </c>
      <c r="E33" s="419"/>
      <c r="F33" s="419"/>
      <c r="G33" s="419"/>
      <c r="H33" s="419"/>
      <c r="I33" s="419"/>
      <c r="J33" s="419"/>
      <c r="K33" s="207" t="s">
        <v>1548</v>
      </c>
      <c r="L33" s="201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</row>
    <row r="34" spans="1:41" ht="3.95" customHeight="1" x14ac:dyDescent="0.25">
      <c r="A34" s="197"/>
      <c r="B34" s="197"/>
      <c r="C34" s="343"/>
      <c r="D34" s="202"/>
      <c r="E34" s="202"/>
      <c r="F34" s="202"/>
      <c r="G34" s="202"/>
      <c r="H34" s="202"/>
      <c r="I34" s="202"/>
      <c r="J34" s="202"/>
      <c r="K34" s="202"/>
      <c r="L34" s="201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</row>
    <row r="35" spans="1:41" ht="5.0999999999999996" customHeight="1" x14ac:dyDescent="0.25">
      <c r="A35" s="197"/>
      <c r="B35" s="197"/>
      <c r="C35" s="344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</row>
    <row r="36" spans="1:41" ht="3.95" customHeight="1" x14ac:dyDescent="0.25">
      <c r="A36" s="197"/>
      <c r="B36" s="197"/>
      <c r="C36" s="342"/>
      <c r="D36" s="203" t="s">
        <v>1549</v>
      </c>
      <c r="E36" s="201"/>
      <c r="F36" s="201"/>
      <c r="G36" s="201"/>
      <c r="H36" s="201"/>
      <c r="I36" s="201"/>
      <c r="J36" s="201"/>
      <c r="K36" s="201"/>
      <c r="L36" s="201"/>
      <c r="M36" s="197"/>
      <c r="N36" s="197"/>
      <c r="O36" s="200"/>
      <c r="P36" s="203" t="s">
        <v>1559</v>
      </c>
      <c r="Q36" s="201"/>
      <c r="R36" s="201"/>
      <c r="S36" s="201"/>
      <c r="T36" s="201"/>
      <c r="U36" s="201"/>
      <c r="V36" s="201"/>
      <c r="W36" s="201"/>
      <c r="X36" s="201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/>
    </row>
    <row r="37" spans="1:41" ht="27.95" customHeight="1" x14ac:dyDescent="0.25">
      <c r="A37" s="197"/>
      <c r="B37" s="197"/>
      <c r="C37" s="342" t="s">
        <v>1226</v>
      </c>
      <c r="D37" s="418" t="s">
        <v>1571</v>
      </c>
      <c r="E37" s="419"/>
      <c r="F37" s="419"/>
      <c r="G37" s="419"/>
      <c r="H37" s="419"/>
      <c r="I37" s="419"/>
      <c r="J37" s="419"/>
      <c r="K37" s="207" t="s">
        <v>1548</v>
      </c>
      <c r="L37" s="201"/>
      <c r="M37" s="197"/>
      <c r="N37" s="197"/>
      <c r="O37" s="200"/>
      <c r="P37" s="418" t="s">
        <v>1586</v>
      </c>
      <c r="Q37" s="415"/>
      <c r="R37" s="415"/>
      <c r="S37" s="415"/>
      <c r="T37" s="415"/>
      <c r="U37" s="415"/>
      <c r="V37" s="415"/>
      <c r="W37" s="207" t="s">
        <v>1548</v>
      </c>
      <c r="X37" s="201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7"/>
      <c r="AN37" s="197"/>
      <c r="AO37" s="197"/>
    </row>
    <row r="38" spans="1:41" ht="3.95" customHeight="1" x14ac:dyDescent="0.25">
      <c r="A38" s="197"/>
      <c r="B38" s="197"/>
      <c r="C38" s="201"/>
      <c r="D38" s="202"/>
      <c r="E38" s="202"/>
      <c r="F38" s="202"/>
      <c r="G38" s="202"/>
      <c r="H38" s="202"/>
      <c r="I38" s="202"/>
      <c r="J38" s="202"/>
      <c r="K38" s="202"/>
      <c r="L38" s="201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  <c r="AM38" s="197"/>
      <c r="AN38" s="197"/>
      <c r="AO38" s="197"/>
    </row>
    <row r="39" spans="1:41" ht="5.0999999999999996" customHeight="1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  <c r="AM39" s="197"/>
      <c r="AN39" s="197"/>
      <c r="AO39" s="197"/>
    </row>
    <row r="40" spans="1:41" ht="3.95" customHeight="1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  <c r="AM40" s="197"/>
      <c r="AN40" s="197"/>
      <c r="AO40" s="197"/>
    </row>
    <row r="41" spans="1:41" ht="27.95" customHeight="1" x14ac:dyDescent="0.25">
      <c r="A41" s="197"/>
      <c r="B41" s="197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  <c r="AM41" s="197"/>
      <c r="AN41" s="197"/>
      <c r="AO41" s="197"/>
    </row>
    <row r="42" spans="1:41" ht="3.95" customHeight="1" x14ac:dyDescent="0.25">
      <c r="A42" s="197"/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</row>
    <row r="43" spans="1:41" ht="5.0999999999999996" customHeight="1" x14ac:dyDescent="0.25">
      <c r="A43" s="197"/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</row>
    <row r="44" spans="1:41" ht="3.95" customHeight="1" x14ac:dyDescent="0.25">
      <c r="A44" s="197"/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</row>
    <row r="45" spans="1:41" ht="27.95" customHeight="1" x14ac:dyDescent="0.25">
      <c r="A45" s="197"/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</row>
    <row r="46" spans="1:41" ht="3.95" customHeight="1" x14ac:dyDescent="0.25">
      <c r="A46" s="197"/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</row>
    <row r="47" spans="1:41" ht="5.0999999999999996" customHeight="1" x14ac:dyDescent="0.25">
      <c r="A47" s="197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</row>
    <row r="48" spans="1:41" ht="3.95" customHeight="1" x14ac:dyDescent="0.25">
      <c r="A48" s="197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</row>
    <row r="49" spans="1:47" ht="27.95" customHeight="1" x14ac:dyDescent="0.25">
      <c r="A49" s="197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</row>
    <row r="50" spans="1:47" ht="3.95" customHeight="1" x14ac:dyDescent="0.25">
      <c r="A50" s="197"/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</row>
    <row r="51" spans="1:47" ht="5.0999999999999996" customHeight="1" x14ac:dyDescent="0.25">
      <c r="A51" s="197"/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</row>
    <row r="52" spans="1:47" ht="3.95" customHeight="1" x14ac:dyDescent="0.25">
      <c r="A52" s="197"/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197"/>
      <c r="AM52" s="197"/>
      <c r="AN52" s="197"/>
      <c r="AO52" s="197"/>
    </row>
    <row r="53" spans="1:47" ht="27.95" customHeight="1" x14ac:dyDescent="0.25">
      <c r="A53" s="197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7"/>
      <c r="AO53" s="197"/>
    </row>
    <row r="54" spans="1:47" ht="3.95" customHeight="1" x14ac:dyDescent="0.25">
      <c r="A54" s="197"/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  <c r="AO54" s="197"/>
    </row>
    <row r="55" spans="1:47" ht="5.0999999999999996" customHeight="1" x14ac:dyDescent="0.25">
      <c r="A55" s="197"/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  <c r="AM55" s="197"/>
      <c r="AN55" s="197"/>
      <c r="AO55" s="197"/>
    </row>
    <row r="56" spans="1:47" ht="3.95" customHeight="1" x14ac:dyDescent="0.25">
      <c r="A56" s="197"/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</row>
    <row r="57" spans="1:47" ht="27.95" customHeight="1" x14ac:dyDescent="0.25">
      <c r="A57" s="197"/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  <c r="AM57" s="197"/>
      <c r="AN57" s="197"/>
      <c r="AO57" s="197"/>
    </row>
    <row r="58" spans="1:47" ht="3.95" customHeight="1" x14ac:dyDescent="0.25">
      <c r="A58" s="197"/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  <c r="AK58" s="197"/>
      <c r="AL58" s="197"/>
      <c r="AM58" s="197"/>
      <c r="AN58" s="197"/>
      <c r="AO58" s="197"/>
    </row>
    <row r="59" spans="1:47" ht="5.0999999999999996" customHeight="1" x14ac:dyDescent="0.25">
      <c r="A59" s="197"/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  <c r="AM59" s="197"/>
      <c r="AN59" s="197"/>
      <c r="AO59" s="197"/>
    </row>
    <row r="60" spans="1:47" ht="8.1" customHeight="1" x14ac:dyDescent="0.25">
      <c r="A60" s="200"/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200"/>
      <c r="AD60" s="200"/>
      <c r="AE60" s="200"/>
      <c r="AF60" s="200"/>
      <c r="AG60" s="200"/>
      <c r="AH60" s="200"/>
      <c r="AI60" s="200"/>
      <c r="AJ60" s="200"/>
      <c r="AK60" s="200"/>
      <c r="AL60" s="200"/>
      <c r="AM60" s="200"/>
      <c r="AN60" s="200"/>
      <c r="AO60" s="200"/>
    </row>
    <row r="61" spans="1:47" ht="20.100000000000001" customHeight="1" x14ac:dyDescent="0.25">
      <c r="A61" s="199"/>
      <c r="B61" s="414" t="s">
        <v>1547</v>
      </c>
      <c r="C61" s="415"/>
      <c r="D61" s="415"/>
      <c r="E61" s="415"/>
      <c r="F61" s="415"/>
      <c r="G61" s="415"/>
      <c r="H61" s="415"/>
      <c r="I61" s="415"/>
      <c r="J61" s="415"/>
      <c r="K61" s="415"/>
      <c r="L61" s="415"/>
      <c r="M61" s="415"/>
      <c r="N61" s="415"/>
      <c r="O61" s="415"/>
      <c r="P61" s="415"/>
      <c r="Q61" s="415"/>
      <c r="R61" s="415"/>
      <c r="S61" s="415"/>
      <c r="T61" s="415"/>
      <c r="U61" s="415"/>
      <c r="V61" s="415"/>
      <c r="W61" s="415"/>
      <c r="X61" s="415"/>
      <c r="Y61" s="414" t="s">
        <v>1547</v>
      </c>
      <c r="Z61" s="415"/>
      <c r="AA61" s="415"/>
      <c r="AB61" s="415"/>
      <c r="AC61" s="415"/>
      <c r="AD61" s="415"/>
      <c r="AE61" s="415"/>
      <c r="AF61" s="415"/>
      <c r="AG61" s="415"/>
      <c r="AH61" s="415"/>
      <c r="AI61" s="415"/>
      <c r="AJ61" s="415"/>
      <c r="AK61" s="415"/>
      <c r="AL61" s="415"/>
      <c r="AM61" s="415"/>
      <c r="AN61" s="415"/>
      <c r="AO61" s="415"/>
      <c r="AP61" s="415"/>
      <c r="AQ61" s="415"/>
      <c r="AR61" s="415"/>
      <c r="AS61" s="415"/>
      <c r="AT61" s="415"/>
      <c r="AU61" s="415"/>
    </row>
    <row r="62" spans="1:47" x14ac:dyDescent="0.25">
      <c r="A62" s="197"/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7"/>
      <c r="AU62" s="197"/>
    </row>
    <row r="63" spans="1:47" x14ac:dyDescent="0.25">
      <c r="A63" s="197"/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7"/>
      <c r="AT63" s="197"/>
      <c r="AU63" s="197"/>
    </row>
    <row r="64" spans="1:47" x14ac:dyDescent="0.25">
      <c r="A64" s="197"/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7"/>
      <c r="AU64" s="197"/>
    </row>
  </sheetData>
  <mergeCells count="22">
    <mergeCell ref="P25:V25"/>
    <mergeCell ref="D13:J13"/>
    <mergeCell ref="D29:J29"/>
    <mergeCell ref="P17:V17"/>
    <mergeCell ref="O6:X6"/>
    <mergeCell ref="C6:L6"/>
    <mergeCell ref="Y61:AU61"/>
    <mergeCell ref="Y2:AU2"/>
    <mergeCell ref="Y3:AU3"/>
    <mergeCell ref="D37:J37"/>
    <mergeCell ref="B61:X61"/>
    <mergeCell ref="P13:V13"/>
    <mergeCell ref="D9:J9"/>
    <mergeCell ref="D17:J17"/>
    <mergeCell ref="D21:J21"/>
    <mergeCell ref="D25:J25"/>
    <mergeCell ref="D33:J33"/>
    <mergeCell ref="P9:V9"/>
    <mergeCell ref="P37:V37"/>
    <mergeCell ref="P21:V21"/>
    <mergeCell ref="B3:X3"/>
    <mergeCell ref="B2:X2"/>
  </mergeCells>
  <hyperlinks>
    <hyperlink ref="D9" r:id="rId1" xr:uid="{8DB67112-FE7B-4B95-A8E0-3B41DD309713}"/>
    <hyperlink ref="P17" r:id="rId2" xr:uid="{AE734CF1-F0E3-492A-8531-0C6634B219AF}"/>
    <hyperlink ref="D13:J13" location="'ACC RH A '!A1" display="→  PRÉPARATION A" xr:uid="{783162FA-BAAD-4AF6-9593-433C4795780B}"/>
    <hyperlink ref="D17:J17" location="'ACC RH B'!A1" display="→  PRÉ RÉGLAGES B" xr:uid="{53D27F09-FF26-4027-8E15-F6850CB06F63}"/>
    <hyperlink ref="D21:J21" location="'ACC RH C'!A1" display="→  MISE AU POINT C" xr:uid="{3895A76D-E1A6-4588-A3A6-CA7D316A005C}"/>
    <hyperlink ref="D25:J25" location="'ACC RH D'!A1" display="→  TECHNO HESTA" xr:uid="{F5BB180B-2807-4EB7-986A-2BA2A5FE1F06}"/>
    <hyperlink ref="D29:J29" location="'ACC RH E'!A1" display="→  TECHNO MAGIC" xr:uid="{D9CBFF87-09A7-43BF-8FCC-3C2E145B0D21}"/>
    <hyperlink ref="D33:J33" location="'ACC RH F'!A1" display="→  TECHNO JOMAR" xr:uid="{90662723-2B20-4229-9C89-9DB3CA9F33E3}"/>
    <hyperlink ref="D37:J37" location="'ACC RH G'!A1" display="→  TECHNO  LESHAN" xr:uid="{A6F0AA17-46E6-4575-833A-FBBA3C622006}"/>
    <hyperlink ref="P37:V37" location="'CQP '!A1" display="→  CQP" xr:uid="{5ED0DF0C-5351-4171-AF15-446F2F8C94E0}"/>
    <hyperlink ref="K37" location="'ACC RH G'!A1" display="▶" xr:uid="{A1BA9667-EBAA-4124-B172-C7C2B447016C}"/>
    <hyperlink ref="K33" location="'ACC RH F'!A1" display="▶" xr:uid="{7D4979D3-FE8F-4AEC-BBEC-4B5DDA29EC88}"/>
    <hyperlink ref="K29" location="'ACC RH E'!A1" display="▶" xr:uid="{B165D63E-899E-46C9-81B9-BF1B78C03376}"/>
    <hyperlink ref="K25" location="'ACC RH D'!A1" display="▶" xr:uid="{4E8BDE0A-D228-4609-8D11-1B98688A18CD}"/>
    <hyperlink ref="K21" location="'ACC RH C'!A1" display="▶" xr:uid="{B6B7DFB5-DC95-4A9A-8FF9-0DE05BED781E}"/>
    <hyperlink ref="K17" location="'ACC RH B'!A1" display="▶" xr:uid="{3FD972A9-E12D-42AE-BA60-0CF59C7769D8}"/>
    <hyperlink ref="K13" location="'ACC RH A '!A1" display="▶" xr:uid="{33C6AD4B-3B14-4438-9878-0787251F9B11}"/>
    <hyperlink ref="K9" r:id="rId3" xr:uid="{D824D66E-3973-4EED-9F7A-5B3E4D2D9FD0}"/>
    <hyperlink ref="W37" location="'CQP '!A1" display="▶" xr:uid="{5243F1B4-DBD8-41C0-96F8-CA7D1BD22DD8}"/>
    <hyperlink ref="P21:V21" location="'DATA LIST'!A1" display="→  DATA LIST" xr:uid="{8BF3D920-0475-442C-A2E2-6FF35C4E181F}"/>
    <hyperlink ref="W9" location="YOUTUBE!A1" display="▶" xr:uid="{2E127D94-4479-40AE-9C9B-597A3A1CF77B}"/>
    <hyperlink ref="W13" location="CYCLE!A1" display="▶" xr:uid="{8182A749-E9C7-4958-B6E1-8C31DC9B46F2}"/>
    <hyperlink ref="W17" r:id="rId4" xr:uid="{B783C624-6371-44EE-9CAF-C65561E8392E}"/>
    <hyperlink ref="W21" location="'DATA LIST'!A1" display="▶" xr:uid="{AD8CD928-A79E-4333-8771-B6E1329D3315}"/>
    <hyperlink ref="P25:V25" location="'CAPSULES VIDEO'!A1" display="→  CAPSULES VIDEOS" xr:uid="{87DD2B56-D062-4B0B-897D-F2968F7DA707}"/>
    <hyperlink ref="W25" location="'CQP '!A1" display="▶" xr:uid="{BAC27102-F351-47BE-B547-A080B91AAFA0}"/>
    <hyperlink ref="P9:V9" location="YOUTUBE!A1" display="→  YOUTUBE" xr:uid="{A0E3D5BB-A82F-4677-972A-8109DF1D3361}"/>
    <hyperlink ref="P13:V13" location="CYCLE!A1" display="→  CYCLE" xr:uid="{2868DC7C-45D6-4A6A-8B17-2B240E45C9A0}"/>
  </hyperlinks>
  <pageMargins left="0.75" right="0.75" top="1" bottom="1" header="0.5" footer="0.5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5C147-371E-46FE-BF1A-407433B04308}">
  <sheetPr codeName="Feuil14">
    <tabColor theme="1"/>
  </sheetPr>
  <dimension ref="A1:DT406"/>
  <sheetViews>
    <sheetView zoomScale="90" zoomScaleNormal="90" workbookViewId="0">
      <selection activeCell="P15" sqref="P15"/>
    </sheetView>
  </sheetViews>
  <sheetFormatPr baseColWidth="10" defaultRowHeight="15" x14ac:dyDescent="0.25"/>
  <cols>
    <col min="1" max="94" width="2.85546875" customWidth="1"/>
    <col min="95" max="105" width="2.85546875" style="24" customWidth="1"/>
    <col min="106" max="124" width="11.42578125" style="24"/>
  </cols>
  <sheetData>
    <row r="1" spans="1:94" x14ac:dyDescent="0.25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40"/>
    </row>
    <row r="2" spans="1:94" x14ac:dyDescent="0.25">
      <c r="A2" s="41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8"/>
      <c r="CP2" s="42"/>
    </row>
    <row r="3" spans="1:94" x14ac:dyDescent="0.25">
      <c r="A3" s="41"/>
      <c r="B3" s="49"/>
      <c r="C3" s="30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2"/>
      <c r="CO3" s="50"/>
      <c r="CP3" s="42"/>
    </row>
    <row r="4" spans="1:94" ht="15.75" customHeight="1" x14ac:dyDescent="0.25">
      <c r="A4" s="41"/>
      <c r="B4" s="49"/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5"/>
      <c r="CO4" s="50"/>
      <c r="CP4" s="42"/>
    </row>
    <row r="5" spans="1:94" ht="15" customHeight="1" x14ac:dyDescent="0.25">
      <c r="A5" s="41"/>
      <c r="B5" s="49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5"/>
      <c r="CO5" s="50"/>
      <c r="CP5" s="42"/>
    </row>
    <row r="6" spans="1:94" ht="15" customHeight="1" x14ac:dyDescent="0.25">
      <c r="A6" s="41"/>
      <c r="B6" s="49"/>
      <c r="C6" s="33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5"/>
      <c r="CO6" s="50"/>
      <c r="CP6" s="42"/>
    </row>
    <row r="7" spans="1:94" ht="15" customHeight="1" x14ac:dyDescent="0.25">
      <c r="A7" s="41"/>
      <c r="B7" s="49"/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5"/>
      <c r="CO7" s="50"/>
      <c r="CP7" s="42"/>
    </row>
    <row r="8" spans="1:94" ht="15.75" customHeight="1" x14ac:dyDescent="0.25">
      <c r="A8" s="41"/>
      <c r="B8" s="49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5"/>
      <c r="CO8" s="50"/>
      <c r="CP8" s="42"/>
    </row>
    <row r="9" spans="1:94" x14ac:dyDescent="0.25">
      <c r="A9" s="41"/>
      <c r="B9" s="49"/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5"/>
      <c r="CO9" s="50"/>
      <c r="CP9" s="42"/>
    </row>
    <row r="10" spans="1:94" ht="15" customHeight="1" x14ac:dyDescent="0.25">
      <c r="A10" s="41"/>
      <c r="B10" s="49"/>
      <c r="C10" s="33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5"/>
      <c r="CO10" s="50"/>
      <c r="CP10" s="42"/>
    </row>
    <row r="11" spans="1:94" ht="15" customHeight="1" x14ac:dyDescent="0.25">
      <c r="A11" s="41"/>
      <c r="B11" s="49"/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5"/>
      <c r="CO11" s="50"/>
      <c r="CP11" s="42"/>
    </row>
    <row r="12" spans="1:94" ht="15" customHeight="1" x14ac:dyDescent="0.25">
      <c r="A12" s="41"/>
      <c r="B12" s="49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5"/>
      <c r="CO12" s="50"/>
      <c r="CP12" s="42"/>
    </row>
    <row r="13" spans="1:94" ht="15" customHeight="1" x14ac:dyDescent="0.25">
      <c r="A13" s="41"/>
      <c r="B13" s="49"/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5"/>
      <c r="CO13" s="50"/>
      <c r="CP13" s="42"/>
    </row>
    <row r="14" spans="1:94" ht="15" customHeight="1" x14ac:dyDescent="0.25">
      <c r="A14" s="41"/>
      <c r="B14" s="49"/>
      <c r="C14" s="33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5"/>
      <c r="CO14" s="50"/>
      <c r="CP14" s="42"/>
    </row>
    <row r="15" spans="1:94" ht="15" customHeight="1" x14ac:dyDescent="0.25">
      <c r="A15" s="41"/>
      <c r="B15" s="49"/>
      <c r="C15" s="33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5"/>
      <c r="CO15" s="50"/>
      <c r="CP15" s="42"/>
    </row>
    <row r="16" spans="1:94" ht="15" customHeight="1" x14ac:dyDescent="0.25">
      <c r="A16" s="41"/>
      <c r="B16" s="49"/>
      <c r="C16" s="33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5"/>
      <c r="CO16" s="50"/>
      <c r="CP16" s="42"/>
    </row>
    <row r="17" spans="1:94" ht="15" customHeight="1" x14ac:dyDescent="0.25">
      <c r="A17" s="41"/>
      <c r="B17" s="49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5"/>
      <c r="CO17" s="50"/>
      <c r="CP17" s="42"/>
    </row>
    <row r="18" spans="1:94" ht="15" customHeight="1" x14ac:dyDescent="0.25">
      <c r="A18" s="41"/>
      <c r="B18" s="49"/>
      <c r="C18" s="33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5"/>
      <c r="CO18" s="50"/>
      <c r="CP18" s="42"/>
    </row>
    <row r="19" spans="1:94" ht="15" customHeight="1" x14ac:dyDescent="0.25">
      <c r="A19" s="41"/>
      <c r="B19" s="49"/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421" t="s">
        <v>87</v>
      </c>
      <c r="AP19" s="422"/>
      <c r="AQ19" s="422"/>
      <c r="AR19" s="422"/>
      <c r="AS19" s="422"/>
      <c r="AT19" s="422"/>
      <c r="AU19" s="422"/>
      <c r="AV19" s="422"/>
      <c r="AW19" s="422"/>
      <c r="AX19" s="423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5"/>
      <c r="CO19" s="50"/>
      <c r="CP19" s="42"/>
    </row>
    <row r="20" spans="1:94" ht="15" customHeight="1" x14ac:dyDescent="0.25">
      <c r="A20" s="41"/>
      <c r="B20" s="49"/>
      <c r="C20" s="33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424"/>
      <c r="AP20" s="425"/>
      <c r="AQ20" s="425"/>
      <c r="AR20" s="425"/>
      <c r="AS20" s="425"/>
      <c r="AT20" s="425"/>
      <c r="AU20" s="425"/>
      <c r="AV20" s="425"/>
      <c r="AW20" s="425"/>
      <c r="AX20" s="426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5"/>
      <c r="CO20" s="50"/>
      <c r="CP20" s="42"/>
    </row>
    <row r="21" spans="1:94" ht="15" customHeight="1" x14ac:dyDescent="0.25">
      <c r="A21" s="41"/>
      <c r="B21" s="49"/>
      <c r="C21" s="33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5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424"/>
      <c r="AP21" s="425"/>
      <c r="AQ21" s="425"/>
      <c r="AR21" s="425"/>
      <c r="AS21" s="425"/>
      <c r="AT21" s="425"/>
      <c r="AU21" s="425"/>
      <c r="AV21" s="425"/>
      <c r="AW21" s="425"/>
      <c r="AX21" s="426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5"/>
      <c r="CO21" s="50"/>
      <c r="CP21" s="42"/>
    </row>
    <row r="22" spans="1:94" ht="15" customHeight="1" x14ac:dyDescent="0.25">
      <c r="A22" s="41"/>
      <c r="B22" s="49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427"/>
      <c r="AP22" s="428"/>
      <c r="AQ22" s="428"/>
      <c r="AR22" s="428"/>
      <c r="AS22" s="428"/>
      <c r="AT22" s="428"/>
      <c r="AU22" s="428"/>
      <c r="AV22" s="428"/>
      <c r="AW22" s="428"/>
      <c r="AX22" s="429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5"/>
      <c r="CO22" s="50"/>
      <c r="CP22" s="42"/>
    </row>
    <row r="23" spans="1:94" ht="15" customHeight="1" x14ac:dyDescent="0.25">
      <c r="A23" s="41"/>
      <c r="B23" s="49"/>
      <c r="C23" s="33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5"/>
      <c r="CO23" s="50"/>
      <c r="CP23" s="42"/>
    </row>
    <row r="24" spans="1:94" ht="15" customHeight="1" x14ac:dyDescent="0.25">
      <c r="A24" s="41"/>
      <c r="B24" s="49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5"/>
      <c r="CO24" s="50"/>
      <c r="CP24" s="42"/>
    </row>
    <row r="25" spans="1:94" ht="15" customHeight="1" x14ac:dyDescent="0.25">
      <c r="A25" s="41"/>
      <c r="B25" s="49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5"/>
      <c r="CO25" s="50"/>
      <c r="CP25" s="42"/>
    </row>
    <row r="26" spans="1:94" ht="15" customHeight="1" x14ac:dyDescent="0.25">
      <c r="A26" s="41"/>
      <c r="B26" s="49"/>
      <c r="C26" s="33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5"/>
      <c r="CO26" s="50"/>
      <c r="CP26" s="42"/>
    </row>
    <row r="27" spans="1:94" ht="15" customHeight="1" x14ac:dyDescent="0.25">
      <c r="A27" s="41"/>
      <c r="B27" s="49"/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5"/>
      <c r="CO27" s="50"/>
      <c r="CP27" s="42"/>
    </row>
    <row r="28" spans="1:94" ht="15" customHeight="1" x14ac:dyDescent="0.25">
      <c r="A28" s="41"/>
      <c r="B28" s="49"/>
      <c r="C28" s="33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430" t="s">
        <v>419</v>
      </c>
      <c r="AP28" s="431"/>
      <c r="AQ28" s="431"/>
      <c r="AR28" s="431"/>
      <c r="AS28" s="431"/>
      <c r="AT28" s="431"/>
      <c r="AU28" s="431"/>
      <c r="AV28" s="431"/>
      <c r="AW28" s="431"/>
      <c r="AX28" s="432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5"/>
      <c r="CO28" s="50"/>
      <c r="CP28" s="42"/>
    </row>
    <row r="29" spans="1:94" ht="15" customHeight="1" x14ac:dyDescent="0.25">
      <c r="A29" s="41"/>
      <c r="B29" s="49"/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433"/>
      <c r="AP29" s="434"/>
      <c r="AQ29" s="434"/>
      <c r="AR29" s="434"/>
      <c r="AS29" s="434"/>
      <c r="AT29" s="434"/>
      <c r="AU29" s="434"/>
      <c r="AV29" s="434"/>
      <c r="AW29" s="434"/>
      <c r="AX29" s="435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5"/>
      <c r="CO29" s="50"/>
      <c r="CP29" s="42"/>
    </row>
    <row r="30" spans="1:94" ht="15" customHeight="1" x14ac:dyDescent="0.25">
      <c r="A30" s="41"/>
      <c r="B30" s="49"/>
      <c r="C30" s="33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433"/>
      <c r="AP30" s="434"/>
      <c r="AQ30" s="434"/>
      <c r="AR30" s="434"/>
      <c r="AS30" s="434"/>
      <c r="AT30" s="434"/>
      <c r="AU30" s="434"/>
      <c r="AV30" s="434"/>
      <c r="AW30" s="434"/>
      <c r="AX30" s="435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5"/>
      <c r="CO30" s="50"/>
      <c r="CP30" s="42"/>
    </row>
    <row r="31" spans="1:94" ht="15" customHeight="1" x14ac:dyDescent="0.25">
      <c r="A31" s="41"/>
      <c r="B31" s="49"/>
      <c r="C31" s="33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436"/>
      <c r="AP31" s="437"/>
      <c r="AQ31" s="437"/>
      <c r="AR31" s="437"/>
      <c r="AS31" s="437"/>
      <c r="AT31" s="437"/>
      <c r="AU31" s="437"/>
      <c r="AV31" s="437"/>
      <c r="AW31" s="437"/>
      <c r="AX31" s="438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5"/>
      <c r="CO31" s="50"/>
      <c r="CP31" s="42"/>
    </row>
    <row r="32" spans="1:94" ht="15" customHeight="1" x14ac:dyDescent="0.25">
      <c r="A32" s="41"/>
      <c r="B32" s="49"/>
      <c r="C32" s="3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5"/>
      <c r="CO32" s="50"/>
      <c r="CP32" s="42"/>
    </row>
    <row r="33" spans="1:94" ht="15" customHeight="1" x14ac:dyDescent="0.25">
      <c r="A33" s="41"/>
      <c r="B33" s="49"/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5"/>
      <c r="CO33" s="50"/>
      <c r="CP33" s="42"/>
    </row>
    <row r="34" spans="1:94" ht="15" customHeight="1" x14ac:dyDescent="0.25">
      <c r="A34" s="41"/>
      <c r="B34" s="49"/>
      <c r="C34" s="33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5"/>
      <c r="CO34" s="50"/>
      <c r="CP34" s="42"/>
    </row>
    <row r="35" spans="1:94" ht="15" customHeight="1" x14ac:dyDescent="0.25">
      <c r="A35" s="41"/>
      <c r="B35" s="49"/>
      <c r="C35" s="33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5"/>
      <c r="CO35" s="50"/>
      <c r="CP35" s="42"/>
    </row>
    <row r="36" spans="1:94" ht="15" customHeight="1" x14ac:dyDescent="0.25">
      <c r="A36" s="41"/>
      <c r="B36" s="49"/>
      <c r="C36" s="33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5"/>
      <c r="CO36" s="50"/>
      <c r="CP36" s="42"/>
    </row>
    <row r="37" spans="1:94" ht="15" customHeight="1" x14ac:dyDescent="0.25">
      <c r="A37" s="41"/>
      <c r="B37" s="49"/>
      <c r="C37" s="33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5"/>
      <c r="CO37" s="50"/>
      <c r="CP37" s="42"/>
    </row>
    <row r="38" spans="1:94" ht="15" customHeight="1" x14ac:dyDescent="0.25">
      <c r="A38" s="41"/>
      <c r="B38" s="49"/>
      <c r="C38" s="33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5"/>
      <c r="CO38" s="50"/>
      <c r="CP38" s="42"/>
    </row>
    <row r="39" spans="1:94" x14ac:dyDescent="0.25">
      <c r="A39" s="41"/>
      <c r="B39" s="49"/>
      <c r="C39" s="33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5"/>
      <c r="CO39" s="50"/>
      <c r="CP39" s="42"/>
    </row>
    <row r="40" spans="1:94" x14ac:dyDescent="0.25">
      <c r="A40" s="41"/>
      <c r="B40" s="49"/>
      <c r="C40" s="33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5"/>
      <c r="CO40" s="50"/>
      <c r="CP40" s="42"/>
    </row>
    <row r="41" spans="1:94" x14ac:dyDescent="0.25">
      <c r="A41" s="41"/>
      <c r="B41" s="49"/>
      <c r="C41" s="33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5"/>
      <c r="CO41" s="50"/>
      <c r="CP41" s="42"/>
    </row>
    <row r="42" spans="1:94" x14ac:dyDescent="0.25">
      <c r="A42" s="41"/>
      <c r="B42" s="49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5"/>
      <c r="CO42" s="50"/>
      <c r="CP42" s="42"/>
    </row>
    <row r="43" spans="1:94" x14ac:dyDescent="0.25">
      <c r="A43" s="41"/>
      <c r="B43" s="49"/>
      <c r="C43" s="136"/>
      <c r="D43" s="136"/>
      <c r="E43" s="136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5"/>
      <c r="CO43" s="50"/>
      <c r="CP43" s="42"/>
    </row>
    <row r="44" spans="1:94" x14ac:dyDescent="0.25">
      <c r="A44" s="41"/>
      <c r="B44" s="49"/>
      <c r="C44" s="251"/>
      <c r="D44" s="251"/>
      <c r="E44" s="251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7"/>
      <c r="CO44" s="50"/>
      <c r="CP44" s="42"/>
    </row>
    <row r="45" spans="1:94" x14ac:dyDescent="0.25">
      <c r="A45" s="41"/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8"/>
      <c r="CP45" s="42"/>
    </row>
    <row r="46" spans="1:94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5"/>
    </row>
    <row r="47" spans="1:94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</row>
    <row r="48" spans="1:94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</row>
    <row r="49" spans="1:94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</row>
    <row r="50" spans="1:94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</row>
    <row r="51" spans="1:94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</row>
    <row r="52" spans="1:94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</row>
    <row r="53" spans="1:94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</row>
    <row r="54" spans="1:94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</row>
    <row r="55" spans="1:94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</row>
    <row r="56" spans="1:94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</row>
    <row r="57" spans="1:94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</row>
    <row r="58" spans="1:94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</row>
    <row r="59" spans="1:94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</row>
    <row r="60" spans="1:94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</row>
    <row r="61" spans="1:94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</row>
    <row r="62" spans="1:94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</row>
    <row r="63" spans="1:94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</row>
    <row r="64" spans="1:94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</row>
    <row r="65" spans="1:94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</row>
    <row r="66" spans="1:94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</row>
    <row r="67" spans="1:94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</row>
    <row r="68" spans="1:94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</row>
    <row r="69" spans="1:94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</row>
    <row r="70" spans="1:94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</row>
    <row r="71" spans="1:94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</row>
    <row r="72" spans="1:94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</row>
    <row r="73" spans="1:94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</row>
    <row r="74" spans="1:94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</row>
    <row r="75" spans="1:94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</row>
    <row r="76" spans="1:94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</row>
    <row r="77" spans="1:94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</row>
    <row r="78" spans="1:94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</row>
    <row r="79" spans="1:94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</row>
    <row r="80" spans="1:94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</row>
    <row r="81" spans="1:94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</row>
    <row r="82" spans="1:94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</row>
    <row r="83" spans="1:94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</row>
    <row r="84" spans="1:94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</row>
    <row r="85" spans="1:94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</row>
    <row r="86" spans="1:94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</row>
    <row r="87" spans="1:94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</row>
    <row r="88" spans="1:94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</row>
    <row r="89" spans="1:94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</row>
    <row r="90" spans="1:94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</row>
    <row r="91" spans="1:94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</row>
    <row r="92" spans="1:94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</row>
    <row r="93" spans="1:94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</row>
    <row r="94" spans="1:94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</row>
    <row r="95" spans="1:94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</row>
    <row r="96" spans="1:94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</row>
    <row r="97" spans="1:94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</row>
    <row r="98" spans="1:94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</row>
    <row r="99" spans="1:94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</row>
    <row r="100" spans="1:94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</row>
    <row r="101" spans="1:94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</row>
    <row r="102" spans="1:94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</row>
    <row r="103" spans="1:94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</row>
    <row r="104" spans="1:94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</row>
    <row r="105" spans="1:94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</row>
    <row r="106" spans="1:94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</row>
    <row r="107" spans="1:94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</row>
    <row r="108" spans="1:94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</row>
    <row r="109" spans="1:94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</row>
    <row r="110" spans="1:94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</row>
    <row r="111" spans="1:94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</row>
    <row r="112" spans="1:94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</row>
    <row r="113" spans="1:94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</row>
    <row r="114" spans="1:94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</row>
    <row r="115" spans="1:94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</row>
    <row r="116" spans="1:94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</row>
    <row r="117" spans="1:94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</row>
    <row r="118" spans="1:94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</row>
    <row r="119" spans="1:94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</row>
    <row r="120" spans="1:94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</row>
    <row r="121" spans="1:94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</row>
    <row r="122" spans="1:94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</row>
    <row r="123" spans="1:94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</row>
    <row r="124" spans="1:94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</row>
    <row r="125" spans="1:94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</row>
    <row r="126" spans="1:94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</row>
    <row r="127" spans="1:94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</row>
    <row r="128" spans="1:94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</row>
    <row r="129" spans="1:94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</row>
    <row r="130" spans="1:94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</row>
    <row r="131" spans="1:94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</row>
    <row r="132" spans="1:94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</row>
    <row r="133" spans="1:94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</row>
    <row r="134" spans="1:94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</row>
    <row r="135" spans="1:94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</row>
    <row r="136" spans="1:94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</row>
    <row r="137" spans="1:94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</row>
    <row r="138" spans="1:94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</row>
    <row r="139" spans="1:94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</row>
    <row r="140" spans="1:94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</row>
    <row r="141" spans="1:94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</row>
    <row r="142" spans="1:94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</row>
    <row r="143" spans="1:94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</row>
    <row r="144" spans="1:94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</row>
    <row r="145" spans="1:94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</row>
    <row r="146" spans="1:94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</row>
    <row r="147" spans="1:94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</row>
    <row r="148" spans="1:94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</row>
    <row r="149" spans="1:94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</row>
    <row r="150" spans="1:94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</row>
    <row r="151" spans="1:94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</row>
    <row r="152" spans="1:94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</row>
    <row r="153" spans="1:94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</row>
    <row r="154" spans="1:94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</row>
    <row r="155" spans="1:94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</row>
    <row r="156" spans="1:94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</row>
    <row r="157" spans="1:94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</row>
    <row r="158" spans="1:94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</row>
    <row r="159" spans="1:94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</row>
    <row r="160" spans="1:94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</row>
    <row r="161" spans="1:94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</row>
    <row r="162" spans="1:94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</row>
    <row r="163" spans="1:94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</row>
    <row r="164" spans="1:94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</row>
    <row r="165" spans="1:94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</row>
    <row r="166" spans="1:94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</row>
    <row r="167" spans="1:94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</row>
    <row r="168" spans="1:94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</row>
    <row r="169" spans="1:94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</row>
    <row r="170" spans="1:94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</row>
    <row r="171" spans="1:94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</row>
    <row r="172" spans="1:94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</row>
    <row r="173" spans="1:94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</row>
    <row r="174" spans="1:94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</row>
    <row r="175" spans="1:94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</row>
    <row r="176" spans="1:94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</row>
    <row r="177" spans="1:94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</row>
    <row r="178" spans="1:94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</row>
    <row r="179" spans="1:94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</row>
    <row r="180" spans="1:94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</row>
    <row r="181" spans="1:94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</row>
    <row r="182" spans="1:94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</row>
    <row r="183" spans="1:94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</row>
    <row r="184" spans="1:94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</row>
    <row r="185" spans="1:94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</row>
    <row r="186" spans="1:94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</row>
    <row r="187" spans="1:94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</row>
    <row r="188" spans="1:94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</row>
    <row r="189" spans="1:94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</row>
    <row r="190" spans="1:94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</row>
    <row r="191" spans="1:94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</row>
    <row r="192" spans="1:94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</row>
    <row r="193" spans="1:94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</row>
    <row r="194" spans="1:94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</row>
    <row r="195" spans="1:94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</row>
    <row r="196" spans="1:94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</row>
    <row r="197" spans="1:94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</row>
    <row r="198" spans="1:94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</row>
    <row r="199" spans="1:94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</row>
    <row r="200" spans="1:94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</row>
    <row r="201" spans="1:94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</row>
    <row r="202" spans="1:94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</row>
    <row r="203" spans="1:94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</row>
    <row r="204" spans="1:94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</row>
    <row r="205" spans="1:94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</row>
    <row r="206" spans="1:94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</row>
    <row r="207" spans="1:94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</row>
    <row r="208" spans="1:94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</row>
    <row r="209" spans="1:94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</row>
    <row r="210" spans="1:94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</row>
    <row r="211" spans="1:94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</row>
    <row r="212" spans="1:94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</row>
    <row r="213" spans="1:94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</row>
    <row r="214" spans="1:94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</row>
    <row r="215" spans="1:94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</row>
    <row r="216" spans="1:94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</row>
    <row r="217" spans="1:94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</row>
    <row r="218" spans="1:94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</row>
    <row r="219" spans="1:94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</row>
    <row r="220" spans="1:94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</row>
    <row r="221" spans="1:94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</row>
    <row r="222" spans="1:94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</row>
    <row r="223" spans="1:94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</row>
    <row r="224" spans="1:94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</row>
    <row r="225" spans="1:94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</row>
    <row r="226" spans="1:94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</row>
    <row r="227" spans="1:94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</row>
    <row r="228" spans="1:94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</row>
    <row r="229" spans="1:94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</row>
    <row r="230" spans="1:94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</row>
    <row r="231" spans="1:94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</row>
    <row r="232" spans="1:94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</row>
    <row r="233" spans="1:94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</row>
    <row r="234" spans="1:94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</row>
    <row r="235" spans="1:94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</row>
    <row r="236" spans="1:94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</row>
    <row r="237" spans="1:94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</row>
    <row r="238" spans="1:94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</row>
    <row r="239" spans="1:94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</row>
    <row r="240" spans="1:94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</row>
    <row r="241" spans="1:94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</row>
    <row r="242" spans="1:94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</row>
    <row r="243" spans="1:94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</row>
    <row r="244" spans="1:94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</row>
    <row r="245" spans="1:94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</row>
    <row r="246" spans="1:94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</row>
    <row r="247" spans="1:94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</row>
    <row r="248" spans="1:94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  <c r="CL248" s="24"/>
      <c r="CM248" s="24"/>
      <c r="CN248" s="24"/>
      <c r="CO248" s="24"/>
      <c r="CP248" s="24"/>
    </row>
    <row r="249" spans="1:94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  <c r="CL249" s="24"/>
      <c r="CM249" s="24"/>
      <c r="CN249" s="24"/>
      <c r="CO249" s="24"/>
      <c r="CP249" s="24"/>
    </row>
    <row r="250" spans="1:94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</row>
    <row r="251" spans="1:94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  <c r="CL251" s="24"/>
      <c r="CM251" s="24"/>
      <c r="CN251" s="24"/>
      <c r="CO251" s="24"/>
      <c r="CP251" s="24"/>
    </row>
    <row r="252" spans="1:94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4"/>
      <c r="CK252" s="24"/>
      <c r="CL252" s="24"/>
      <c r="CM252" s="24"/>
      <c r="CN252" s="24"/>
      <c r="CO252" s="24"/>
      <c r="CP252" s="24"/>
    </row>
    <row r="253" spans="1:94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4"/>
      <c r="CK253" s="24"/>
      <c r="CL253" s="24"/>
      <c r="CM253" s="24"/>
      <c r="CN253" s="24"/>
      <c r="CO253" s="24"/>
      <c r="CP253" s="24"/>
    </row>
    <row r="254" spans="1:94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4"/>
      <c r="CK254" s="24"/>
      <c r="CL254" s="24"/>
      <c r="CM254" s="24"/>
      <c r="CN254" s="24"/>
      <c r="CO254" s="24"/>
      <c r="CP254" s="24"/>
    </row>
    <row r="255" spans="1:94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  <c r="CG255" s="24"/>
      <c r="CH255" s="24"/>
      <c r="CI255" s="24"/>
      <c r="CJ255" s="24"/>
      <c r="CK255" s="24"/>
      <c r="CL255" s="24"/>
      <c r="CM255" s="24"/>
      <c r="CN255" s="24"/>
      <c r="CO255" s="24"/>
      <c r="CP255" s="24"/>
    </row>
    <row r="256" spans="1:94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  <c r="CJ256" s="24"/>
      <c r="CK256" s="24"/>
      <c r="CL256" s="24"/>
      <c r="CM256" s="24"/>
      <c r="CN256" s="24"/>
      <c r="CO256" s="24"/>
      <c r="CP256" s="24"/>
    </row>
    <row r="257" spans="1:94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  <c r="CG257" s="24"/>
      <c r="CH257" s="24"/>
      <c r="CI257" s="24"/>
      <c r="CJ257" s="24"/>
      <c r="CK257" s="24"/>
      <c r="CL257" s="24"/>
      <c r="CM257" s="24"/>
      <c r="CN257" s="24"/>
      <c r="CO257" s="24"/>
      <c r="CP257" s="24"/>
    </row>
    <row r="258" spans="1:94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  <c r="CG258" s="24"/>
      <c r="CH258" s="24"/>
      <c r="CI258" s="24"/>
      <c r="CJ258" s="24"/>
      <c r="CK258" s="24"/>
      <c r="CL258" s="24"/>
      <c r="CM258" s="24"/>
      <c r="CN258" s="24"/>
      <c r="CO258" s="24"/>
      <c r="CP258" s="24"/>
    </row>
    <row r="259" spans="1:94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  <c r="CG259" s="24"/>
      <c r="CH259" s="24"/>
      <c r="CI259" s="24"/>
      <c r="CJ259" s="24"/>
      <c r="CK259" s="24"/>
      <c r="CL259" s="24"/>
      <c r="CM259" s="24"/>
      <c r="CN259" s="24"/>
      <c r="CO259" s="24"/>
      <c r="CP259" s="24"/>
    </row>
    <row r="260" spans="1:94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  <c r="CG260" s="24"/>
      <c r="CH260" s="24"/>
      <c r="CI260" s="24"/>
      <c r="CJ260" s="24"/>
      <c r="CK260" s="24"/>
      <c r="CL260" s="24"/>
      <c r="CM260" s="24"/>
      <c r="CN260" s="24"/>
      <c r="CO260" s="24"/>
      <c r="CP260" s="24"/>
    </row>
    <row r="261" spans="1:94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  <c r="CG261" s="24"/>
      <c r="CH261" s="24"/>
      <c r="CI261" s="24"/>
      <c r="CJ261" s="24"/>
      <c r="CK261" s="24"/>
      <c r="CL261" s="24"/>
      <c r="CM261" s="24"/>
      <c r="CN261" s="24"/>
      <c r="CO261" s="24"/>
      <c r="CP261" s="24"/>
    </row>
    <row r="262" spans="1:94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  <c r="CA262" s="24"/>
      <c r="CB262" s="24"/>
      <c r="CC262" s="24"/>
      <c r="CD262" s="24"/>
      <c r="CE262" s="24"/>
      <c r="CF262" s="24"/>
      <c r="CG262" s="24"/>
      <c r="CH262" s="24"/>
      <c r="CI262" s="24"/>
      <c r="CJ262" s="24"/>
      <c r="CK262" s="24"/>
      <c r="CL262" s="24"/>
      <c r="CM262" s="24"/>
      <c r="CN262" s="24"/>
      <c r="CO262" s="24"/>
      <c r="CP262" s="24"/>
    </row>
    <row r="263" spans="1:94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  <c r="CA263" s="24"/>
      <c r="CB263" s="24"/>
      <c r="CC263" s="24"/>
      <c r="CD263" s="24"/>
      <c r="CE263" s="24"/>
      <c r="CF263" s="24"/>
      <c r="CG263" s="24"/>
      <c r="CH263" s="24"/>
      <c r="CI263" s="24"/>
      <c r="CJ263" s="24"/>
      <c r="CK263" s="24"/>
      <c r="CL263" s="24"/>
      <c r="CM263" s="24"/>
      <c r="CN263" s="24"/>
      <c r="CO263" s="24"/>
      <c r="CP263" s="24"/>
    </row>
    <row r="264" spans="1:94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  <c r="CA264" s="24"/>
      <c r="CB264" s="24"/>
      <c r="CC264" s="24"/>
      <c r="CD264" s="24"/>
      <c r="CE264" s="24"/>
      <c r="CF264" s="24"/>
      <c r="CG264" s="24"/>
      <c r="CH264" s="24"/>
      <c r="CI264" s="24"/>
      <c r="CJ264" s="24"/>
      <c r="CK264" s="24"/>
      <c r="CL264" s="24"/>
      <c r="CM264" s="24"/>
      <c r="CN264" s="24"/>
      <c r="CO264" s="24"/>
      <c r="CP264" s="24"/>
    </row>
    <row r="265" spans="1:94" x14ac:dyDescent="0.2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  <c r="CA265" s="24"/>
      <c r="CB265" s="24"/>
      <c r="CC265" s="24"/>
      <c r="CD265" s="24"/>
      <c r="CE265" s="24"/>
      <c r="CF265" s="24"/>
      <c r="CG265" s="24"/>
      <c r="CH265" s="24"/>
      <c r="CI265" s="24"/>
      <c r="CJ265" s="24"/>
      <c r="CK265" s="24"/>
      <c r="CL265" s="24"/>
      <c r="CM265" s="24"/>
      <c r="CN265" s="24"/>
      <c r="CO265" s="24"/>
      <c r="CP265" s="24"/>
    </row>
    <row r="266" spans="1:94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  <c r="CA266" s="24"/>
      <c r="CB266" s="24"/>
      <c r="CC266" s="24"/>
      <c r="CD266" s="24"/>
      <c r="CE266" s="24"/>
      <c r="CF266" s="24"/>
      <c r="CG266" s="24"/>
      <c r="CH266" s="24"/>
      <c r="CI266" s="24"/>
      <c r="CJ266" s="24"/>
      <c r="CK266" s="24"/>
      <c r="CL266" s="24"/>
      <c r="CM266" s="24"/>
      <c r="CN266" s="24"/>
      <c r="CO266" s="24"/>
      <c r="CP266" s="24"/>
    </row>
    <row r="267" spans="1:94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4"/>
      <c r="CB267" s="24"/>
      <c r="CC267" s="24"/>
      <c r="CD267" s="24"/>
      <c r="CE267" s="24"/>
      <c r="CF267" s="24"/>
      <c r="CG267" s="24"/>
      <c r="CH267" s="24"/>
      <c r="CI267" s="24"/>
      <c r="CJ267" s="24"/>
      <c r="CK267" s="24"/>
      <c r="CL267" s="24"/>
      <c r="CM267" s="24"/>
      <c r="CN267" s="24"/>
      <c r="CO267" s="24"/>
      <c r="CP267" s="24"/>
    </row>
    <row r="268" spans="1:94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  <c r="CA268" s="24"/>
      <c r="CB268" s="24"/>
      <c r="CC268" s="24"/>
      <c r="CD268" s="24"/>
      <c r="CE268" s="24"/>
      <c r="CF268" s="24"/>
      <c r="CG268" s="24"/>
      <c r="CH268" s="24"/>
      <c r="CI268" s="24"/>
      <c r="CJ268" s="24"/>
      <c r="CK268" s="24"/>
      <c r="CL268" s="24"/>
      <c r="CM268" s="24"/>
      <c r="CN268" s="24"/>
      <c r="CO268" s="24"/>
      <c r="CP268" s="24"/>
    </row>
    <row r="269" spans="1:94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  <c r="CA269" s="24"/>
      <c r="CB269" s="24"/>
      <c r="CC269" s="24"/>
      <c r="CD269" s="24"/>
      <c r="CE269" s="24"/>
      <c r="CF269" s="24"/>
      <c r="CG269" s="24"/>
      <c r="CH269" s="24"/>
      <c r="CI269" s="24"/>
      <c r="CJ269" s="24"/>
      <c r="CK269" s="24"/>
      <c r="CL269" s="24"/>
      <c r="CM269" s="24"/>
      <c r="CN269" s="24"/>
      <c r="CO269" s="24"/>
      <c r="CP269" s="24"/>
    </row>
    <row r="270" spans="1:94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  <c r="CA270" s="24"/>
      <c r="CB270" s="24"/>
      <c r="CC270" s="24"/>
      <c r="CD270" s="24"/>
      <c r="CE270" s="24"/>
      <c r="CF270" s="24"/>
      <c r="CG270" s="24"/>
      <c r="CH270" s="24"/>
      <c r="CI270" s="24"/>
      <c r="CJ270" s="24"/>
      <c r="CK270" s="24"/>
      <c r="CL270" s="24"/>
      <c r="CM270" s="24"/>
      <c r="CN270" s="24"/>
      <c r="CO270" s="24"/>
      <c r="CP270" s="24"/>
    </row>
    <row r="271" spans="1:94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  <c r="CA271" s="24"/>
      <c r="CB271" s="24"/>
      <c r="CC271" s="24"/>
      <c r="CD271" s="24"/>
      <c r="CE271" s="24"/>
      <c r="CF271" s="24"/>
      <c r="CG271" s="24"/>
      <c r="CH271" s="24"/>
      <c r="CI271" s="24"/>
      <c r="CJ271" s="24"/>
      <c r="CK271" s="24"/>
      <c r="CL271" s="24"/>
      <c r="CM271" s="24"/>
      <c r="CN271" s="24"/>
      <c r="CO271" s="24"/>
      <c r="CP271" s="24"/>
    </row>
    <row r="272" spans="1:94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  <c r="CA272" s="24"/>
      <c r="CB272" s="24"/>
      <c r="CC272" s="24"/>
      <c r="CD272" s="24"/>
      <c r="CE272" s="24"/>
      <c r="CF272" s="24"/>
      <c r="CG272" s="24"/>
      <c r="CH272" s="24"/>
      <c r="CI272" s="24"/>
      <c r="CJ272" s="24"/>
      <c r="CK272" s="24"/>
      <c r="CL272" s="24"/>
      <c r="CM272" s="24"/>
      <c r="CN272" s="24"/>
      <c r="CO272" s="24"/>
      <c r="CP272" s="24"/>
    </row>
    <row r="273" spans="1:94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  <c r="CA273" s="24"/>
      <c r="CB273" s="24"/>
      <c r="CC273" s="24"/>
      <c r="CD273" s="24"/>
      <c r="CE273" s="24"/>
      <c r="CF273" s="24"/>
      <c r="CG273" s="24"/>
      <c r="CH273" s="24"/>
      <c r="CI273" s="24"/>
      <c r="CJ273" s="24"/>
      <c r="CK273" s="24"/>
      <c r="CL273" s="24"/>
      <c r="CM273" s="24"/>
      <c r="CN273" s="24"/>
      <c r="CO273" s="24"/>
      <c r="CP273" s="24"/>
    </row>
    <row r="274" spans="1:94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  <c r="CC274" s="24"/>
      <c r="CD274" s="24"/>
      <c r="CE274" s="24"/>
      <c r="CF274" s="24"/>
      <c r="CG274" s="24"/>
      <c r="CH274" s="24"/>
      <c r="CI274" s="24"/>
      <c r="CJ274" s="24"/>
      <c r="CK274" s="24"/>
      <c r="CL274" s="24"/>
      <c r="CM274" s="24"/>
      <c r="CN274" s="24"/>
      <c r="CO274" s="24"/>
      <c r="CP274" s="24"/>
    </row>
    <row r="275" spans="1:94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  <c r="CA275" s="24"/>
      <c r="CB275" s="24"/>
      <c r="CC275" s="24"/>
      <c r="CD275" s="24"/>
      <c r="CE275" s="24"/>
      <c r="CF275" s="24"/>
      <c r="CG275" s="24"/>
      <c r="CH275" s="24"/>
      <c r="CI275" s="24"/>
      <c r="CJ275" s="24"/>
      <c r="CK275" s="24"/>
      <c r="CL275" s="24"/>
      <c r="CM275" s="24"/>
      <c r="CN275" s="24"/>
      <c r="CO275" s="24"/>
      <c r="CP275" s="24"/>
    </row>
    <row r="276" spans="1:94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CB276" s="24"/>
      <c r="CC276" s="24"/>
      <c r="CD276" s="24"/>
      <c r="CE276" s="24"/>
      <c r="CF276" s="24"/>
      <c r="CG276" s="24"/>
      <c r="CH276" s="24"/>
      <c r="CI276" s="24"/>
      <c r="CJ276" s="24"/>
      <c r="CK276" s="24"/>
      <c r="CL276" s="24"/>
      <c r="CM276" s="24"/>
      <c r="CN276" s="24"/>
      <c r="CO276" s="24"/>
      <c r="CP276" s="24"/>
    </row>
    <row r="277" spans="1:94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24"/>
      <c r="CE277" s="24"/>
      <c r="CF277" s="24"/>
      <c r="CG277" s="24"/>
      <c r="CH277" s="24"/>
      <c r="CI277" s="24"/>
      <c r="CJ277" s="24"/>
      <c r="CK277" s="24"/>
      <c r="CL277" s="24"/>
      <c r="CM277" s="24"/>
      <c r="CN277" s="24"/>
      <c r="CO277" s="24"/>
      <c r="CP277" s="24"/>
    </row>
    <row r="278" spans="1:94" x14ac:dyDescent="0.2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24"/>
      <c r="CF278" s="24"/>
      <c r="CG278" s="24"/>
      <c r="CH278" s="24"/>
      <c r="CI278" s="24"/>
      <c r="CJ278" s="24"/>
      <c r="CK278" s="24"/>
      <c r="CL278" s="24"/>
      <c r="CM278" s="24"/>
      <c r="CN278" s="24"/>
      <c r="CO278" s="24"/>
      <c r="CP278" s="24"/>
    </row>
    <row r="279" spans="1:94" x14ac:dyDescent="0.2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  <c r="CA279" s="24"/>
      <c r="CB279" s="24"/>
      <c r="CC279" s="24"/>
      <c r="CD279" s="24"/>
      <c r="CE279" s="24"/>
      <c r="CF279" s="24"/>
      <c r="CG279" s="24"/>
      <c r="CH279" s="24"/>
      <c r="CI279" s="24"/>
      <c r="CJ279" s="24"/>
      <c r="CK279" s="24"/>
      <c r="CL279" s="24"/>
      <c r="CM279" s="24"/>
      <c r="CN279" s="24"/>
      <c r="CO279" s="24"/>
      <c r="CP279" s="24"/>
    </row>
    <row r="280" spans="1:94" x14ac:dyDescent="0.2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24"/>
      <c r="CH280" s="24"/>
      <c r="CI280" s="24"/>
      <c r="CJ280" s="24"/>
      <c r="CK280" s="24"/>
      <c r="CL280" s="24"/>
      <c r="CM280" s="24"/>
      <c r="CN280" s="24"/>
      <c r="CO280" s="24"/>
      <c r="CP280" s="24"/>
    </row>
    <row r="281" spans="1:94" x14ac:dyDescent="0.2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4"/>
      <c r="CB281" s="24"/>
      <c r="CC281" s="24"/>
      <c r="CD281" s="24"/>
      <c r="CE281" s="24"/>
      <c r="CF281" s="24"/>
      <c r="CG281" s="24"/>
      <c r="CH281" s="24"/>
      <c r="CI281" s="24"/>
      <c r="CJ281" s="24"/>
      <c r="CK281" s="24"/>
      <c r="CL281" s="24"/>
      <c r="CM281" s="24"/>
      <c r="CN281" s="24"/>
      <c r="CO281" s="24"/>
      <c r="CP281" s="24"/>
    </row>
    <row r="282" spans="1:94" x14ac:dyDescent="0.2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  <c r="CB282" s="24"/>
      <c r="CC282" s="24"/>
      <c r="CD282" s="24"/>
      <c r="CE282" s="24"/>
      <c r="CF282" s="24"/>
      <c r="CG282" s="24"/>
      <c r="CH282" s="24"/>
      <c r="CI282" s="24"/>
      <c r="CJ282" s="24"/>
      <c r="CK282" s="24"/>
      <c r="CL282" s="24"/>
      <c r="CM282" s="24"/>
      <c r="CN282" s="24"/>
      <c r="CO282" s="24"/>
      <c r="CP282" s="24"/>
    </row>
    <row r="283" spans="1:94" x14ac:dyDescent="0.2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24"/>
      <c r="CE283" s="24"/>
      <c r="CF283" s="24"/>
      <c r="CG283" s="24"/>
      <c r="CH283" s="24"/>
      <c r="CI283" s="24"/>
      <c r="CJ283" s="24"/>
      <c r="CK283" s="24"/>
      <c r="CL283" s="24"/>
      <c r="CM283" s="24"/>
      <c r="CN283" s="24"/>
      <c r="CO283" s="24"/>
      <c r="CP283" s="24"/>
    </row>
    <row r="284" spans="1:94" x14ac:dyDescent="0.2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  <c r="CB284" s="24"/>
      <c r="CC284" s="24"/>
      <c r="CD284" s="24"/>
      <c r="CE284" s="24"/>
      <c r="CF284" s="24"/>
      <c r="CG284" s="24"/>
      <c r="CH284" s="24"/>
      <c r="CI284" s="24"/>
      <c r="CJ284" s="24"/>
      <c r="CK284" s="24"/>
      <c r="CL284" s="24"/>
      <c r="CM284" s="24"/>
      <c r="CN284" s="24"/>
      <c r="CO284" s="24"/>
      <c r="CP284" s="24"/>
    </row>
    <row r="285" spans="1:94" x14ac:dyDescent="0.2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</row>
    <row r="286" spans="1:94" x14ac:dyDescent="0.2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CB286" s="24"/>
      <c r="CC286" s="24"/>
      <c r="CD286" s="24"/>
      <c r="CE286" s="24"/>
      <c r="CF286" s="24"/>
      <c r="CG286" s="24"/>
      <c r="CH286" s="24"/>
      <c r="CI286" s="24"/>
      <c r="CJ286" s="24"/>
      <c r="CK286" s="24"/>
      <c r="CL286" s="24"/>
      <c r="CM286" s="24"/>
      <c r="CN286" s="24"/>
      <c r="CO286" s="24"/>
      <c r="CP286" s="24"/>
    </row>
    <row r="287" spans="1:94" x14ac:dyDescent="0.2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  <c r="CC287" s="24"/>
      <c r="CD287" s="24"/>
      <c r="CE287" s="24"/>
      <c r="CF287" s="24"/>
      <c r="CG287" s="24"/>
      <c r="CH287" s="24"/>
      <c r="CI287" s="24"/>
      <c r="CJ287" s="24"/>
      <c r="CK287" s="24"/>
      <c r="CL287" s="24"/>
      <c r="CM287" s="24"/>
      <c r="CN287" s="24"/>
      <c r="CO287" s="24"/>
      <c r="CP287" s="24"/>
    </row>
    <row r="288" spans="1:94" x14ac:dyDescent="0.2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  <c r="CC288" s="24"/>
      <c r="CD288" s="24"/>
      <c r="CE288" s="24"/>
      <c r="CF288" s="24"/>
      <c r="CG288" s="24"/>
      <c r="CH288" s="24"/>
      <c r="CI288" s="24"/>
      <c r="CJ288" s="24"/>
      <c r="CK288" s="24"/>
      <c r="CL288" s="24"/>
      <c r="CM288" s="24"/>
      <c r="CN288" s="24"/>
      <c r="CO288" s="24"/>
      <c r="CP288" s="24"/>
    </row>
    <row r="289" spans="1:94" x14ac:dyDescent="0.2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24"/>
      <c r="CE289" s="24"/>
      <c r="CF289" s="24"/>
      <c r="CG289" s="24"/>
      <c r="CH289" s="24"/>
      <c r="CI289" s="24"/>
      <c r="CJ289" s="24"/>
      <c r="CK289" s="24"/>
      <c r="CL289" s="24"/>
      <c r="CM289" s="24"/>
      <c r="CN289" s="24"/>
      <c r="CO289" s="24"/>
      <c r="CP289" s="24"/>
    </row>
    <row r="290" spans="1:94" x14ac:dyDescent="0.2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CB290" s="24"/>
      <c r="CC290" s="24"/>
      <c r="CD290" s="24"/>
      <c r="CE290" s="24"/>
      <c r="CF290" s="24"/>
      <c r="CG290" s="24"/>
      <c r="CH290" s="24"/>
      <c r="CI290" s="24"/>
      <c r="CJ290" s="24"/>
      <c r="CK290" s="24"/>
      <c r="CL290" s="24"/>
      <c r="CM290" s="24"/>
      <c r="CN290" s="24"/>
      <c r="CO290" s="24"/>
      <c r="CP290" s="24"/>
    </row>
    <row r="291" spans="1:94" x14ac:dyDescent="0.2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  <c r="CJ291" s="24"/>
      <c r="CK291" s="24"/>
      <c r="CL291" s="24"/>
      <c r="CM291" s="24"/>
      <c r="CN291" s="24"/>
      <c r="CO291" s="24"/>
      <c r="CP291" s="24"/>
    </row>
    <row r="292" spans="1:94" x14ac:dyDescent="0.2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CB292" s="24"/>
      <c r="CC292" s="24"/>
      <c r="CD292" s="24"/>
      <c r="CE292" s="24"/>
      <c r="CF292" s="24"/>
      <c r="CG292" s="24"/>
      <c r="CH292" s="24"/>
      <c r="CI292" s="24"/>
      <c r="CJ292" s="24"/>
      <c r="CK292" s="24"/>
      <c r="CL292" s="24"/>
      <c r="CM292" s="24"/>
      <c r="CN292" s="24"/>
      <c r="CO292" s="24"/>
      <c r="CP292" s="24"/>
    </row>
    <row r="293" spans="1:94" x14ac:dyDescent="0.2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  <c r="CA293" s="24"/>
      <c r="CB293" s="24"/>
      <c r="CC293" s="24"/>
      <c r="CD293" s="24"/>
      <c r="CE293" s="24"/>
      <c r="CF293" s="24"/>
      <c r="CG293" s="24"/>
      <c r="CH293" s="24"/>
      <c r="CI293" s="24"/>
      <c r="CJ293" s="24"/>
      <c r="CK293" s="24"/>
      <c r="CL293" s="24"/>
      <c r="CM293" s="24"/>
      <c r="CN293" s="24"/>
      <c r="CO293" s="24"/>
      <c r="CP293" s="24"/>
    </row>
    <row r="294" spans="1:94" x14ac:dyDescent="0.2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  <c r="CG294" s="24"/>
      <c r="CH294" s="24"/>
      <c r="CI294" s="24"/>
      <c r="CJ294" s="24"/>
      <c r="CK294" s="24"/>
      <c r="CL294" s="24"/>
      <c r="CM294" s="24"/>
      <c r="CN294" s="24"/>
      <c r="CO294" s="24"/>
      <c r="CP294" s="24"/>
    </row>
    <row r="295" spans="1:94" x14ac:dyDescent="0.2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  <c r="CA295" s="24"/>
      <c r="CB295" s="24"/>
      <c r="CC295" s="24"/>
      <c r="CD295" s="24"/>
      <c r="CE295" s="24"/>
      <c r="CF295" s="24"/>
      <c r="CG295" s="24"/>
      <c r="CH295" s="24"/>
      <c r="CI295" s="24"/>
      <c r="CJ295" s="24"/>
      <c r="CK295" s="24"/>
      <c r="CL295" s="24"/>
      <c r="CM295" s="24"/>
      <c r="CN295" s="24"/>
      <c r="CO295" s="24"/>
      <c r="CP295" s="24"/>
    </row>
    <row r="296" spans="1:94" x14ac:dyDescent="0.2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  <c r="CG296" s="24"/>
      <c r="CH296" s="24"/>
      <c r="CI296" s="24"/>
      <c r="CJ296" s="24"/>
      <c r="CK296" s="24"/>
      <c r="CL296" s="24"/>
      <c r="CM296" s="24"/>
      <c r="CN296" s="24"/>
      <c r="CO296" s="24"/>
      <c r="CP296" s="24"/>
    </row>
    <row r="297" spans="1:94" x14ac:dyDescent="0.2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  <c r="CA297" s="24"/>
      <c r="CB297" s="24"/>
      <c r="CC297" s="24"/>
      <c r="CD297" s="24"/>
      <c r="CE297" s="24"/>
      <c r="CF297" s="24"/>
      <c r="CG297" s="24"/>
      <c r="CH297" s="24"/>
      <c r="CI297" s="24"/>
      <c r="CJ297" s="24"/>
      <c r="CK297" s="24"/>
      <c r="CL297" s="24"/>
      <c r="CM297" s="24"/>
      <c r="CN297" s="24"/>
      <c r="CO297" s="24"/>
      <c r="CP297" s="24"/>
    </row>
    <row r="298" spans="1:94" x14ac:dyDescent="0.2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  <c r="CJ298" s="24"/>
      <c r="CK298" s="24"/>
      <c r="CL298" s="24"/>
      <c r="CM298" s="24"/>
      <c r="CN298" s="24"/>
      <c r="CO298" s="24"/>
      <c r="CP298" s="24"/>
    </row>
    <row r="299" spans="1:94" x14ac:dyDescent="0.2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CB299" s="24"/>
      <c r="CC299" s="24"/>
      <c r="CD299" s="24"/>
      <c r="CE299" s="24"/>
      <c r="CF299" s="24"/>
      <c r="CG299" s="24"/>
      <c r="CH299" s="24"/>
      <c r="CI299" s="24"/>
      <c r="CJ299" s="24"/>
      <c r="CK299" s="24"/>
      <c r="CL299" s="24"/>
      <c r="CM299" s="24"/>
      <c r="CN299" s="24"/>
      <c r="CO299" s="24"/>
      <c r="CP299" s="24"/>
    </row>
    <row r="300" spans="1:94" x14ac:dyDescent="0.2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  <c r="CC300" s="24"/>
      <c r="CD300" s="24"/>
      <c r="CE300" s="24"/>
      <c r="CF300" s="24"/>
      <c r="CG300" s="24"/>
      <c r="CH300" s="24"/>
      <c r="CI300" s="24"/>
      <c r="CJ300" s="24"/>
      <c r="CK300" s="24"/>
      <c r="CL300" s="24"/>
      <c r="CM300" s="24"/>
      <c r="CN300" s="24"/>
      <c r="CO300" s="24"/>
      <c r="CP300" s="24"/>
    </row>
    <row r="301" spans="1:94" x14ac:dyDescent="0.2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4"/>
      <c r="CB301" s="24"/>
      <c r="CC301" s="24"/>
      <c r="CD301" s="24"/>
      <c r="CE301" s="24"/>
      <c r="CF301" s="24"/>
      <c r="CG301" s="24"/>
      <c r="CH301" s="24"/>
      <c r="CI301" s="24"/>
      <c r="CJ301" s="24"/>
      <c r="CK301" s="24"/>
      <c r="CL301" s="24"/>
      <c r="CM301" s="24"/>
      <c r="CN301" s="24"/>
      <c r="CO301" s="24"/>
      <c r="CP301" s="24"/>
    </row>
    <row r="302" spans="1:94" x14ac:dyDescent="0.2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  <c r="CA302" s="24"/>
      <c r="CB302" s="24"/>
      <c r="CC302" s="24"/>
      <c r="CD302" s="24"/>
      <c r="CE302" s="24"/>
      <c r="CF302" s="24"/>
      <c r="CG302" s="24"/>
      <c r="CH302" s="24"/>
      <c r="CI302" s="24"/>
      <c r="CJ302" s="24"/>
      <c r="CK302" s="24"/>
      <c r="CL302" s="24"/>
      <c r="CM302" s="24"/>
      <c r="CN302" s="24"/>
      <c r="CO302" s="24"/>
      <c r="CP302" s="24"/>
    </row>
    <row r="303" spans="1:94" x14ac:dyDescent="0.2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  <c r="CA303" s="24"/>
      <c r="CB303" s="24"/>
      <c r="CC303" s="24"/>
      <c r="CD303" s="24"/>
      <c r="CE303" s="24"/>
      <c r="CF303" s="24"/>
      <c r="CG303" s="24"/>
      <c r="CH303" s="24"/>
      <c r="CI303" s="24"/>
      <c r="CJ303" s="24"/>
      <c r="CK303" s="24"/>
      <c r="CL303" s="24"/>
      <c r="CM303" s="24"/>
      <c r="CN303" s="24"/>
      <c r="CO303" s="24"/>
      <c r="CP303" s="24"/>
    </row>
    <row r="304" spans="1:94" x14ac:dyDescent="0.2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  <c r="CA304" s="24"/>
      <c r="CB304" s="24"/>
      <c r="CC304" s="24"/>
      <c r="CD304" s="24"/>
      <c r="CE304" s="24"/>
      <c r="CF304" s="24"/>
      <c r="CG304" s="24"/>
      <c r="CH304" s="24"/>
      <c r="CI304" s="24"/>
      <c r="CJ304" s="24"/>
      <c r="CK304" s="24"/>
      <c r="CL304" s="24"/>
      <c r="CM304" s="24"/>
      <c r="CN304" s="24"/>
      <c r="CO304" s="24"/>
      <c r="CP304" s="24"/>
    </row>
    <row r="305" spans="1:94" x14ac:dyDescent="0.2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  <c r="CA305" s="24"/>
      <c r="CB305" s="24"/>
      <c r="CC305" s="24"/>
      <c r="CD305" s="24"/>
      <c r="CE305" s="24"/>
      <c r="CF305" s="24"/>
      <c r="CG305" s="24"/>
      <c r="CH305" s="24"/>
      <c r="CI305" s="24"/>
      <c r="CJ305" s="24"/>
      <c r="CK305" s="24"/>
      <c r="CL305" s="24"/>
      <c r="CM305" s="24"/>
      <c r="CN305" s="24"/>
      <c r="CO305" s="24"/>
      <c r="CP305" s="24"/>
    </row>
    <row r="306" spans="1:94" x14ac:dyDescent="0.2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  <c r="CA306" s="24"/>
      <c r="CB306" s="24"/>
      <c r="CC306" s="24"/>
      <c r="CD306" s="24"/>
      <c r="CE306" s="24"/>
      <c r="CF306" s="24"/>
      <c r="CG306" s="24"/>
      <c r="CH306" s="24"/>
      <c r="CI306" s="24"/>
      <c r="CJ306" s="24"/>
      <c r="CK306" s="24"/>
      <c r="CL306" s="24"/>
      <c r="CM306" s="24"/>
      <c r="CN306" s="24"/>
      <c r="CO306" s="24"/>
      <c r="CP306" s="24"/>
    </row>
    <row r="307" spans="1:94" x14ac:dyDescent="0.2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  <c r="CA307" s="24"/>
      <c r="CB307" s="24"/>
      <c r="CC307" s="24"/>
      <c r="CD307" s="24"/>
      <c r="CE307" s="24"/>
      <c r="CF307" s="24"/>
      <c r="CG307" s="24"/>
      <c r="CH307" s="24"/>
      <c r="CI307" s="24"/>
      <c r="CJ307" s="24"/>
      <c r="CK307" s="24"/>
      <c r="CL307" s="24"/>
      <c r="CM307" s="24"/>
      <c r="CN307" s="24"/>
      <c r="CO307" s="24"/>
      <c r="CP307" s="24"/>
    </row>
    <row r="308" spans="1:94" x14ac:dyDescent="0.2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  <c r="CA308" s="24"/>
      <c r="CB308" s="24"/>
      <c r="CC308" s="24"/>
      <c r="CD308" s="24"/>
      <c r="CE308" s="24"/>
      <c r="CF308" s="24"/>
      <c r="CG308" s="24"/>
      <c r="CH308" s="24"/>
      <c r="CI308" s="24"/>
      <c r="CJ308" s="24"/>
      <c r="CK308" s="24"/>
      <c r="CL308" s="24"/>
      <c r="CM308" s="24"/>
      <c r="CN308" s="24"/>
      <c r="CO308" s="24"/>
      <c r="CP308" s="24"/>
    </row>
    <row r="309" spans="1:94" x14ac:dyDescent="0.2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4"/>
      <c r="CB309" s="24"/>
      <c r="CC309" s="24"/>
      <c r="CD309" s="24"/>
      <c r="CE309" s="24"/>
      <c r="CF309" s="24"/>
      <c r="CG309" s="24"/>
      <c r="CH309" s="24"/>
      <c r="CI309" s="24"/>
      <c r="CJ309" s="24"/>
      <c r="CK309" s="24"/>
      <c r="CL309" s="24"/>
      <c r="CM309" s="24"/>
      <c r="CN309" s="24"/>
      <c r="CO309" s="24"/>
      <c r="CP309" s="24"/>
    </row>
    <row r="310" spans="1:94" x14ac:dyDescent="0.2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  <c r="CA310" s="24"/>
      <c r="CB310" s="24"/>
      <c r="CC310" s="24"/>
      <c r="CD310" s="24"/>
      <c r="CE310" s="24"/>
      <c r="CF310" s="24"/>
      <c r="CG310" s="24"/>
      <c r="CH310" s="24"/>
      <c r="CI310" s="24"/>
      <c r="CJ310" s="24"/>
      <c r="CK310" s="24"/>
      <c r="CL310" s="24"/>
      <c r="CM310" s="24"/>
      <c r="CN310" s="24"/>
      <c r="CO310" s="24"/>
      <c r="CP310" s="24"/>
    </row>
    <row r="311" spans="1:94" x14ac:dyDescent="0.2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  <c r="CA311" s="24"/>
      <c r="CB311" s="24"/>
      <c r="CC311" s="24"/>
      <c r="CD311" s="24"/>
      <c r="CE311" s="24"/>
      <c r="CF311" s="24"/>
      <c r="CG311" s="24"/>
      <c r="CH311" s="24"/>
      <c r="CI311" s="24"/>
      <c r="CJ311" s="24"/>
      <c r="CK311" s="24"/>
      <c r="CL311" s="24"/>
      <c r="CM311" s="24"/>
      <c r="CN311" s="24"/>
      <c r="CO311" s="24"/>
      <c r="CP311" s="24"/>
    </row>
    <row r="312" spans="1:94" x14ac:dyDescent="0.2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</row>
    <row r="313" spans="1:94" x14ac:dyDescent="0.2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  <c r="CA313" s="24"/>
      <c r="CB313" s="24"/>
      <c r="CC313" s="24"/>
      <c r="CD313" s="24"/>
      <c r="CE313" s="24"/>
      <c r="CF313" s="24"/>
      <c r="CG313" s="24"/>
      <c r="CH313" s="24"/>
      <c r="CI313" s="24"/>
      <c r="CJ313" s="24"/>
      <c r="CK313" s="24"/>
      <c r="CL313" s="24"/>
      <c r="CM313" s="24"/>
      <c r="CN313" s="24"/>
      <c r="CO313" s="24"/>
      <c r="CP313" s="24"/>
    </row>
    <row r="314" spans="1:94" x14ac:dyDescent="0.2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  <c r="CA314" s="24"/>
      <c r="CB314" s="24"/>
      <c r="CC314" s="24"/>
      <c r="CD314" s="24"/>
      <c r="CE314" s="24"/>
      <c r="CF314" s="24"/>
      <c r="CG314" s="24"/>
      <c r="CH314" s="24"/>
      <c r="CI314" s="24"/>
      <c r="CJ314" s="24"/>
      <c r="CK314" s="24"/>
      <c r="CL314" s="24"/>
      <c r="CM314" s="24"/>
      <c r="CN314" s="24"/>
      <c r="CO314" s="24"/>
      <c r="CP314" s="24"/>
    </row>
    <row r="315" spans="1:94" x14ac:dyDescent="0.2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  <c r="CA315" s="24"/>
      <c r="CB315" s="24"/>
      <c r="CC315" s="24"/>
      <c r="CD315" s="24"/>
      <c r="CE315" s="24"/>
      <c r="CF315" s="24"/>
      <c r="CG315" s="24"/>
      <c r="CH315" s="24"/>
      <c r="CI315" s="24"/>
      <c r="CJ315" s="24"/>
      <c r="CK315" s="24"/>
      <c r="CL315" s="24"/>
      <c r="CM315" s="24"/>
      <c r="CN315" s="24"/>
      <c r="CO315" s="24"/>
      <c r="CP315" s="24"/>
    </row>
    <row r="316" spans="1:94" x14ac:dyDescent="0.2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  <c r="CA316" s="24"/>
      <c r="CB316" s="24"/>
      <c r="CC316" s="24"/>
      <c r="CD316" s="24"/>
      <c r="CE316" s="24"/>
      <c r="CF316" s="24"/>
      <c r="CG316" s="24"/>
      <c r="CH316" s="24"/>
      <c r="CI316" s="24"/>
      <c r="CJ316" s="24"/>
      <c r="CK316" s="24"/>
      <c r="CL316" s="24"/>
      <c r="CM316" s="24"/>
      <c r="CN316" s="24"/>
      <c r="CO316" s="24"/>
      <c r="CP316" s="24"/>
    </row>
    <row r="317" spans="1:94" x14ac:dyDescent="0.2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  <c r="CA317" s="24"/>
      <c r="CB317" s="24"/>
      <c r="CC317" s="24"/>
      <c r="CD317" s="24"/>
      <c r="CE317" s="24"/>
      <c r="CF317" s="24"/>
      <c r="CG317" s="24"/>
      <c r="CH317" s="24"/>
      <c r="CI317" s="24"/>
      <c r="CJ317" s="24"/>
      <c r="CK317" s="24"/>
      <c r="CL317" s="24"/>
      <c r="CM317" s="24"/>
      <c r="CN317" s="24"/>
      <c r="CO317" s="24"/>
      <c r="CP317" s="24"/>
    </row>
    <row r="318" spans="1:94" x14ac:dyDescent="0.2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  <c r="CA318" s="24"/>
      <c r="CB318" s="24"/>
      <c r="CC318" s="24"/>
      <c r="CD318" s="24"/>
      <c r="CE318" s="24"/>
      <c r="CF318" s="24"/>
      <c r="CG318" s="24"/>
      <c r="CH318" s="24"/>
      <c r="CI318" s="24"/>
      <c r="CJ318" s="24"/>
      <c r="CK318" s="24"/>
      <c r="CL318" s="24"/>
      <c r="CM318" s="24"/>
      <c r="CN318" s="24"/>
      <c r="CO318" s="24"/>
      <c r="CP318" s="24"/>
    </row>
    <row r="319" spans="1:94" x14ac:dyDescent="0.2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  <c r="CA319" s="24"/>
      <c r="CB319" s="24"/>
      <c r="CC319" s="24"/>
      <c r="CD319" s="24"/>
      <c r="CE319" s="24"/>
      <c r="CF319" s="24"/>
      <c r="CG319" s="24"/>
      <c r="CH319" s="24"/>
      <c r="CI319" s="24"/>
      <c r="CJ319" s="24"/>
      <c r="CK319" s="24"/>
      <c r="CL319" s="24"/>
      <c r="CM319" s="24"/>
      <c r="CN319" s="24"/>
      <c r="CO319" s="24"/>
      <c r="CP319" s="24"/>
    </row>
    <row r="320" spans="1:94" x14ac:dyDescent="0.2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  <c r="CF320" s="24"/>
      <c r="CG320" s="24"/>
      <c r="CH320" s="24"/>
      <c r="CI320" s="24"/>
      <c r="CJ320" s="24"/>
      <c r="CK320" s="24"/>
      <c r="CL320" s="24"/>
      <c r="CM320" s="24"/>
      <c r="CN320" s="24"/>
      <c r="CO320" s="24"/>
      <c r="CP320" s="24"/>
    </row>
    <row r="321" spans="1:94" x14ac:dyDescent="0.2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  <c r="CF321" s="24"/>
      <c r="CG321" s="24"/>
      <c r="CH321" s="24"/>
      <c r="CI321" s="24"/>
      <c r="CJ321" s="24"/>
      <c r="CK321" s="24"/>
      <c r="CL321" s="24"/>
      <c r="CM321" s="24"/>
      <c r="CN321" s="24"/>
      <c r="CO321" s="24"/>
      <c r="CP321" s="24"/>
    </row>
    <row r="322" spans="1:94" x14ac:dyDescent="0.2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  <c r="CB322" s="24"/>
      <c r="CC322" s="24"/>
      <c r="CD322" s="24"/>
      <c r="CE322" s="24"/>
      <c r="CF322" s="24"/>
      <c r="CG322" s="24"/>
      <c r="CH322" s="24"/>
      <c r="CI322" s="24"/>
      <c r="CJ322" s="24"/>
      <c r="CK322" s="24"/>
      <c r="CL322" s="24"/>
      <c r="CM322" s="24"/>
      <c r="CN322" s="24"/>
      <c r="CO322" s="24"/>
      <c r="CP322" s="24"/>
    </row>
    <row r="323" spans="1:94" x14ac:dyDescent="0.2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  <c r="CB323" s="24"/>
      <c r="CC323" s="24"/>
      <c r="CD323" s="24"/>
      <c r="CE323" s="24"/>
      <c r="CF323" s="24"/>
      <c r="CG323" s="24"/>
      <c r="CH323" s="24"/>
      <c r="CI323" s="24"/>
      <c r="CJ323" s="24"/>
      <c r="CK323" s="24"/>
      <c r="CL323" s="24"/>
      <c r="CM323" s="24"/>
      <c r="CN323" s="24"/>
      <c r="CO323" s="24"/>
      <c r="CP323" s="24"/>
    </row>
    <row r="324" spans="1:94" x14ac:dyDescent="0.2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  <c r="CB324" s="24"/>
      <c r="CC324" s="24"/>
      <c r="CD324" s="24"/>
      <c r="CE324" s="24"/>
      <c r="CF324" s="24"/>
      <c r="CG324" s="24"/>
      <c r="CH324" s="24"/>
      <c r="CI324" s="24"/>
      <c r="CJ324" s="24"/>
      <c r="CK324" s="24"/>
      <c r="CL324" s="24"/>
      <c r="CM324" s="24"/>
      <c r="CN324" s="24"/>
      <c r="CO324" s="24"/>
      <c r="CP324" s="24"/>
    </row>
    <row r="325" spans="1:94" x14ac:dyDescent="0.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  <c r="CB325" s="24"/>
      <c r="CC325" s="24"/>
      <c r="CD325" s="24"/>
      <c r="CE325" s="24"/>
      <c r="CF325" s="24"/>
      <c r="CG325" s="24"/>
      <c r="CH325" s="24"/>
      <c r="CI325" s="24"/>
      <c r="CJ325" s="24"/>
      <c r="CK325" s="24"/>
      <c r="CL325" s="24"/>
      <c r="CM325" s="24"/>
      <c r="CN325" s="24"/>
      <c r="CO325" s="24"/>
      <c r="CP325" s="24"/>
    </row>
    <row r="326" spans="1:94" x14ac:dyDescent="0.2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  <c r="CA326" s="24"/>
      <c r="CB326" s="24"/>
      <c r="CC326" s="24"/>
      <c r="CD326" s="24"/>
      <c r="CE326" s="24"/>
      <c r="CF326" s="24"/>
      <c r="CG326" s="24"/>
      <c r="CH326" s="24"/>
      <c r="CI326" s="24"/>
      <c r="CJ326" s="24"/>
      <c r="CK326" s="24"/>
      <c r="CL326" s="24"/>
      <c r="CM326" s="24"/>
      <c r="CN326" s="24"/>
      <c r="CO326" s="24"/>
      <c r="CP326" s="24"/>
    </row>
    <row r="327" spans="1:94" x14ac:dyDescent="0.2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  <c r="CB327" s="24"/>
      <c r="CC327" s="24"/>
      <c r="CD327" s="24"/>
      <c r="CE327" s="24"/>
      <c r="CF327" s="24"/>
      <c r="CG327" s="24"/>
      <c r="CH327" s="24"/>
      <c r="CI327" s="24"/>
      <c r="CJ327" s="24"/>
      <c r="CK327" s="24"/>
      <c r="CL327" s="24"/>
      <c r="CM327" s="24"/>
      <c r="CN327" s="24"/>
      <c r="CO327" s="24"/>
      <c r="CP327" s="24"/>
    </row>
    <row r="328" spans="1:94" x14ac:dyDescent="0.2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  <c r="CB328" s="24"/>
      <c r="CC328" s="24"/>
      <c r="CD328" s="24"/>
      <c r="CE328" s="24"/>
      <c r="CF328" s="24"/>
      <c r="CG328" s="24"/>
      <c r="CH328" s="24"/>
      <c r="CI328" s="24"/>
      <c r="CJ328" s="24"/>
      <c r="CK328" s="24"/>
      <c r="CL328" s="24"/>
      <c r="CM328" s="24"/>
      <c r="CN328" s="24"/>
      <c r="CO328" s="24"/>
      <c r="CP328" s="24"/>
    </row>
    <row r="329" spans="1:94" x14ac:dyDescent="0.2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  <c r="CA329" s="24"/>
      <c r="CB329" s="24"/>
      <c r="CC329" s="24"/>
      <c r="CD329" s="24"/>
      <c r="CE329" s="24"/>
      <c r="CF329" s="24"/>
      <c r="CG329" s="24"/>
      <c r="CH329" s="24"/>
      <c r="CI329" s="24"/>
      <c r="CJ329" s="24"/>
      <c r="CK329" s="24"/>
      <c r="CL329" s="24"/>
      <c r="CM329" s="24"/>
      <c r="CN329" s="24"/>
      <c r="CO329" s="24"/>
      <c r="CP329" s="24"/>
    </row>
    <row r="330" spans="1:94" x14ac:dyDescent="0.2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  <c r="CA330" s="24"/>
      <c r="CB330" s="24"/>
      <c r="CC330" s="24"/>
      <c r="CD330" s="24"/>
      <c r="CE330" s="24"/>
      <c r="CF330" s="24"/>
      <c r="CG330" s="24"/>
      <c r="CH330" s="24"/>
      <c r="CI330" s="24"/>
      <c r="CJ330" s="24"/>
      <c r="CK330" s="24"/>
      <c r="CL330" s="24"/>
      <c r="CM330" s="24"/>
      <c r="CN330" s="24"/>
      <c r="CO330" s="24"/>
      <c r="CP330" s="24"/>
    </row>
    <row r="331" spans="1:94" x14ac:dyDescent="0.2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  <c r="CA331" s="24"/>
      <c r="CB331" s="24"/>
      <c r="CC331" s="24"/>
      <c r="CD331" s="24"/>
      <c r="CE331" s="24"/>
      <c r="CF331" s="24"/>
      <c r="CG331" s="24"/>
      <c r="CH331" s="24"/>
      <c r="CI331" s="24"/>
      <c r="CJ331" s="24"/>
      <c r="CK331" s="24"/>
      <c r="CL331" s="24"/>
      <c r="CM331" s="24"/>
      <c r="CN331" s="24"/>
      <c r="CO331" s="24"/>
      <c r="CP331" s="24"/>
    </row>
    <row r="332" spans="1:94" x14ac:dyDescent="0.2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  <c r="CA332" s="24"/>
      <c r="CB332" s="24"/>
      <c r="CC332" s="24"/>
      <c r="CD332" s="24"/>
      <c r="CE332" s="24"/>
      <c r="CF332" s="24"/>
      <c r="CG332" s="24"/>
      <c r="CH332" s="24"/>
      <c r="CI332" s="24"/>
      <c r="CJ332" s="24"/>
      <c r="CK332" s="24"/>
      <c r="CL332" s="24"/>
      <c r="CM332" s="24"/>
      <c r="CN332" s="24"/>
      <c r="CO332" s="24"/>
      <c r="CP332" s="24"/>
    </row>
    <row r="333" spans="1:94" x14ac:dyDescent="0.2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  <c r="CA333" s="24"/>
      <c r="CB333" s="24"/>
      <c r="CC333" s="24"/>
      <c r="CD333" s="24"/>
      <c r="CE333" s="24"/>
      <c r="CF333" s="24"/>
      <c r="CG333" s="24"/>
      <c r="CH333" s="24"/>
      <c r="CI333" s="24"/>
      <c r="CJ333" s="24"/>
      <c r="CK333" s="24"/>
      <c r="CL333" s="24"/>
      <c r="CM333" s="24"/>
      <c r="CN333" s="24"/>
      <c r="CO333" s="24"/>
      <c r="CP333" s="24"/>
    </row>
    <row r="334" spans="1:94" x14ac:dyDescent="0.2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  <c r="CA334" s="24"/>
      <c r="CB334" s="24"/>
      <c r="CC334" s="24"/>
      <c r="CD334" s="24"/>
      <c r="CE334" s="24"/>
      <c r="CF334" s="24"/>
      <c r="CG334" s="24"/>
      <c r="CH334" s="24"/>
      <c r="CI334" s="24"/>
      <c r="CJ334" s="24"/>
      <c r="CK334" s="24"/>
      <c r="CL334" s="24"/>
      <c r="CM334" s="24"/>
      <c r="CN334" s="24"/>
      <c r="CO334" s="24"/>
      <c r="CP334" s="24"/>
    </row>
    <row r="335" spans="1:94" x14ac:dyDescent="0.2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  <c r="CA335" s="24"/>
      <c r="CB335" s="24"/>
      <c r="CC335" s="24"/>
      <c r="CD335" s="24"/>
      <c r="CE335" s="24"/>
      <c r="CF335" s="24"/>
      <c r="CG335" s="24"/>
      <c r="CH335" s="24"/>
      <c r="CI335" s="24"/>
      <c r="CJ335" s="24"/>
      <c r="CK335" s="24"/>
      <c r="CL335" s="24"/>
      <c r="CM335" s="24"/>
      <c r="CN335" s="24"/>
      <c r="CO335" s="24"/>
      <c r="CP335" s="24"/>
    </row>
    <row r="336" spans="1:94" x14ac:dyDescent="0.2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  <c r="CA336" s="24"/>
      <c r="CB336" s="24"/>
      <c r="CC336" s="24"/>
      <c r="CD336" s="24"/>
      <c r="CE336" s="24"/>
      <c r="CF336" s="24"/>
      <c r="CG336" s="24"/>
      <c r="CH336" s="24"/>
      <c r="CI336" s="24"/>
      <c r="CJ336" s="24"/>
      <c r="CK336" s="24"/>
      <c r="CL336" s="24"/>
      <c r="CM336" s="24"/>
      <c r="CN336" s="24"/>
      <c r="CO336" s="24"/>
      <c r="CP336" s="24"/>
    </row>
    <row r="337" spans="1:94" x14ac:dyDescent="0.2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  <c r="CA337" s="24"/>
      <c r="CB337" s="24"/>
      <c r="CC337" s="24"/>
      <c r="CD337" s="24"/>
      <c r="CE337" s="24"/>
      <c r="CF337" s="24"/>
      <c r="CG337" s="24"/>
      <c r="CH337" s="24"/>
      <c r="CI337" s="24"/>
      <c r="CJ337" s="24"/>
      <c r="CK337" s="24"/>
      <c r="CL337" s="24"/>
      <c r="CM337" s="24"/>
      <c r="CN337" s="24"/>
      <c r="CO337" s="24"/>
      <c r="CP337" s="24"/>
    </row>
    <row r="338" spans="1:94" x14ac:dyDescent="0.2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  <c r="CA338" s="24"/>
      <c r="CB338" s="24"/>
      <c r="CC338" s="24"/>
      <c r="CD338" s="24"/>
      <c r="CE338" s="24"/>
      <c r="CF338" s="24"/>
      <c r="CG338" s="24"/>
      <c r="CH338" s="24"/>
      <c r="CI338" s="24"/>
      <c r="CJ338" s="24"/>
      <c r="CK338" s="24"/>
      <c r="CL338" s="24"/>
      <c r="CM338" s="24"/>
      <c r="CN338" s="24"/>
      <c r="CO338" s="24"/>
      <c r="CP338" s="24"/>
    </row>
    <row r="339" spans="1:94" x14ac:dyDescent="0.2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  <c r="CA339" s="24"/>
      <c r="CB339" s="24"/>
      <c r="CC339" s="24"/>
      <c r="CD339" s="24"/>
      <c r="CE339" s="24"/>
      <c r="CF339" s="24"/>
      <c r="CG339" s="24"/>
      <c r="CH339" s="24"/>
      <c r="CI339" s="24"/>
      <c r="CJ339" s="24"/>
      <c r="CK339" s="24"/>
      <c r="CL339" s="24"/>
      <c r="CM339" s="24"/>
      <c r="CN339" s="24"/>
      <c r="CO339" s="24"/>
      <c r="CP339" s="24"/>
    </row>
    <row r="340" spans="1:94" x14ac:dyDescent="0.2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  <c r="CA340" s="24"/>
      <c r="CB340" s="24"/>
      <c r="CC340" s="24"/>
      <c r="CD340" s="24"/>
      <c r="CE340" s="24"/>
      <c r="CF340" s="24"/>
      <c r="CG340" s="24"/>
      <c r="CH340" s="24"/>
      <c r="CI340" s="24"/>
      <c r="CJ340" s="24"/>
      <c r="CK340" s="24"/>
      <c r="CL340" s="24"/>
      <c r="CM340" s="24"/>
      <c r="CN340" s="24"/>
      <c r="CO340" s="24"/>
      <c r="CP340" s="24"/>
    </row>
    <row r="341" spans="1:94" x14ac:dyDescent="0.2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  <c r="CA341" s="24"/>
      <c r="CB341" s="24"/>
      <c r="CC341" s="24"/>
      <c r="CD341" s="24"/>
      <c r="CE341" s="24"/>
      <c r="CF341" s="24"/>
      <c r="CG341" s="24"/>
      <c r="CH341" s="24"/>
      <c r="CI341" s="24"/>
      <c r="CJ341" s="24"/>
      <c r="CK341" s="24"/>
      <c r="CL341" s="24"/>
      <c r="CM341" s="24"/>
      <c r="CN341" s="24"/>
      <c r="CO341" s="24"/>
      <c r="CP341" s="24"/>
    </row>
    <row r="342" spans="1:94" x14ac:dyDescent="0.2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  <c r="CA342" s="24"/>
      <c r="CB342" s="24"/>
      <c r="CC342" s="24"/>
      <c r="CD342" s="24"/>
      <c r="CE342" s="24"/>
      <c r="CF342" s="24"/>
      <c r="CG342" s="24"/>
      <c r="CH342" s="24"/>
      <c r="CI342" s="24"/>
      <c r="CJ342" s="24"/>
      <c r="CK342" s="24"/>
      <c r="CL342" s="24"/>
      <c r="CM342" s="24"/>
      <c r="CN342" s="24"/>
      <c r="CO342" s="24"/>
      <c r="CP342" s="24"/>
    </row>
    <row r="343" spans="1:94" x14ac:dyDescent="0.2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  <c r="CA343" s="24"/>
      <c r="CB343" s="24"/>
      <c r="CC343" s="24"/>
      <c r="CD343" s="24"/>
      <c r="CE343" s="24"/>
      <c r="CF343" s="24"/>
      <c r="CG343" s="24"/>
      <c r="CH343" s="24"/>
      <c r="CI343" s="24"/>
      <c r="CJ343" s="24"/>
      <c r="CK343" s="24"/>
      <c r="CL343" s="24"/>
      <c r="CM343" s="24"/>
      <c r="CN343" s="24"/>
      <c r="CO343" s="24"/>
      <c r="CP343" s="24"/>
    </row>
    <row r="344" spans="1:94" x14ac:dyDescent="0.2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  <c r="CA344" s="24"/>
      <c r="CB344" s="24"/>
      <c r="CC344" s="24"/>
      <c r="CD344" s="24"/>
      <c r="CE344" s="24"/>
      <c r="CF344" s="24"/>
      <c r="CG344" s="24"/>
      <c r="CH344" s="24"/>
      <c r="CI344" s="24"/>
      <c r="CJ344" s="24"/>
      <c r="CK344" s="24"/>
      <c r="CL344" s="24"/>
      <c r="CM344" s="24"/>
      <c r="CN344" s="24"/>
      <c r="CO344" s="24"/>
      <c r="CP344" s="24"/>
    </row>
    <row r="345" spans="1:94" x14ac:dyDescent="0.2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  <c r="CA345" s="24"/>
      <c r="CB345" s="24"/>
      <c r="CC345" s="24"/>
      <c r="CD345" s="24"/>
      <c r="CE345" s="24"/>
      <c r="CF345" s="24"/>
      <c r="CG345" s="24"/>
      <c r="CH345" s="24"/>
      <c r="CI345" s="24"/>
      <c r="CJ345" s="24"/>
      <c r="CK345" s="24"/>
      <c r="CL345" s="24"/>
      <c r="CM345" s="24"/>
      <c r="CN345" s="24"/>
      <c r="CO345" s="24"/>
      <c r="CP345" s="24"/>
    </row>
    <row r="346" spans="1:94" x14ac:dyDescent="0.2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  <c r="CA346" s="24"/>
      <c r="CB346" s="24"/>
      <c r="CC346" s="24"/>
      <c r="CD346" s="24"/>
      <c r="CE346" s="24"/>
      <c r="CF346" s="24"/>
      <c r="CG346" s="24"/>
      <c r="CH346" s="24"/>
      <c r="CI346" s="24"/>
      <c r="CJ346" s="24"/>
      <c r="CK346" s="24"/>
      <c r="CL346" s="24"/>
      <c r="CM346" s="24"/>
      <c r="CN346" s="24"/>
      <c r="CO346" s="24"/>
      <c r="CP346" s="24"/>
    </row>
    <row r="347" spans="1:94" x14ac:dyDescent="0.2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  <c r="CA347" s="24"/>
      <c r="CB347" s="24"/>
      <c r="CC347" s="24"/>
      <c r="CD347" s="24"/>
      <c r="CE347" s="24"/>
      <c r="CF347" s="24"/>
      <c r="CG347" s="24"/>
      <c r="CH347" s="24"/>
      <c r="CI347" s="24"/>
      <c r="CJ347" s="24"/>
      <c r="CK347" s="24"/>
      <c r="CL347" s="24"/>
      <c r="CM347" s="24"/>
      <c r="CN347" s="24"/>
      <c r="CO347" s="24"/>
      <c r="CP347" s="24"/>
    </row>
    <row r="348" spans="1:94" x14ac:dyDescent="0.2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  <c r="CA348" s="24"/>
      <c r="CB348" s="24"/>
      <c r="CC348" s="24"/>
      <c r="CD348" s="24"/>
      <c r="CE348" s="24"/>
      <c r="CF348" s="24"/>
      <c r="CG348" s="24"/>
      <c r="CH348" s="24"/>
      <c r="CI348" s="24"/>
      <c r="CJ348" s="24"/>
      <c r="CK348" s="24"/>
      <c r="CL348" s="24"/>
      <c r="CM348" s="24"/>
      <c r="CN348" s="24"/>
      <c r="CO348" s="24"/>
      <c r="CP348" s="24"/>
    </row>
    <row r="349" spans="1:94" x14ac:dyDescent="0.2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  <c r="CA349" s="24"/>
      <c r="CB349" s="24"/>
      <c r="CC349" s="24"/>
      <c r="CD349" s="24"/>
      <c r="CE349" s="24"/>
      <c r="CF349" s="24"/>
      <c r="CG349" s="24"/>
      <c r="CH349" s="24"/>
      <c r="CI349" s="24"/>
      <c r="CJ349" s="24"/>
      <c r="CK349" s="24"/>
      <c r="CL349" s="24"/>
      <c r="CM349" s="24"/>
      <c r="CN349" s="24"/>
      <c r="CO349" s="24"/>
      <c r="CP349" s="24"/>
    </row>
    <row r="350" spans="1:94" x14ac:dyDescent="0.2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  <c r="CA350" s="24"/>
      <c r="CB350" s="24"/>
      <c r="CC350" s="24"/>
      <c r="CD350" s="24"/>
      <c r="CE350" s="24"/>
      <c r="CF350" s="24"/>
      <c r="CG350" s="24"/>
      <c r="CH350" s="24"/>
      <c r="CI350" s="24"/>
      <c r="CJ350" s="24"/>
      <c r="CK350" s="24"/>
      <c r="CL350" s="24"/>
      <c r="CM350" s="24"/>
      <c r="CN350" s="24"/>
      <c r="CO350" s="24"/>
      <c r="CP350" s="24"/>
    </row>
    <row r="351" spans="1:94" x14ac:dyDescent="0.2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  <c r="CA351" s="24"/>
      <c r="CB351" s="24"/>
      <c r="CC351" s="24"/>
      <c r="CD351" s="24"/>
      <c r="CE351" s="24"/>
      <c r="CF351" s="24"/>
      <c r="CG351" s="24"/>
      <c r="CH351" s="24"/>
      <c r="CI351" s="24"/>
      <c r="CJ351" s="24"/>
      <c r="CK351" s="24"/>
      <c r="CL351" s="24"/>
      <c r="CM351" s="24"/>
      <c r="CN351" s="24"/>
      <c r="CO351" s="24"/>
      <c r="CP351" s="24"/>
    </row>
    <row r="352" spans="1:94" x14ac:dyDescent="0.2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  <c r="CA352" s="24"/>
      <c r="CB352" s="24"/>
      <c r="CC352" s="24"/>
      <c r="CD352" s="24"/>
      <c r="CE352" s="24"/>
      <c r="CF352" s="24"/>
      <c r="CG352" s="24"/>
      <c r="CH352" s="24"/>
      <c r="CI352" s="24"/>
      <c r="CJ352" s="24"/>
      <c r="CK352" s="24"/>
      <c r="CL352" s="24"/>
      <c r="CM352" s="24"/>
      <c r="CN352" s="24"/>
      <c r="CO352" s="24"/>
      <c r="CP352" s="24"/>
    </row>
    <row r="353" spans="1:94" x14ac:dyDescent="0.2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  <c r="CA353" s="24"/>
      <c r="CB353" s="24"/>
      <c r="CC353" s="24"/>
      <c r="CD353" s="24"/>
      <c r="CE353" s="24"/>
      <c r="CF353" s="24"/>
      <c r="CG353" s="24"/>
      <c r="CH353" s="24"/>
      <c r="CI353" s="24"/>
      <c r="CJ353" s="24"/>
      <c r="CK353" s="24"/>
      <c r="CL353" s="24"/>
      <c r="CM353" s="24"/>
      <c r="CN353" s="24"/>
      <c r="CO353" s="24"/>
      <c r="CP353" s="24"/>
    </row>
    <row r="354" spans="1:94" x14ac:dyDescent="0.2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  <c r="CA354" s="24"/>
      <c r="CB354" s="24"/>
      <c r="CC354" s="24"/>
      <c r="CD354" s="24"/>
      <c r="CE354" s="24"/>
      <c r="CF354" s="24"/>
      <c r="CG354" s="24"/>
      <c r="CH354" s="24"/>
      <c r="CI354" s="24"/>
      <c r="CJ354" s="24"/>
      <c r="CK354" s="24"/>
      <c r="CL354" s="24"/>
      <c r="CM354" s="24"/>
      <c r="CN354" s="24"/>
      <c r="CO354" s="24"/>
      <c r="CP354" s="24"/>
    </row>
    <row r="355" spans="1:94" x14ac:dyDescent="0.2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  <c r="CA355" s="24"/>
      <c r="CB355" s="24"/>
      <c r="CC355" s="24"/>
      <c r="CD355" s="24"/>
      <c r="CE355" s="24"/>
      <c r="CF355" s="24"/>
      <c r="CG355" s="24"/>
      <c r="CH355" s="24"/>
      <c r="CI355" s="24"/>
      <c r="CJ355" s="24"/>
      <c r="CK355" s="24"/>
      <c r="CL355" s="24"/>
      <c r="CM355" s="24"/>
      <c r="CN355" s="24"/>
      <c r="CO355" s="24"/>
      <c r="CP355" s="24"/>
    </row>
    <row r="356" spans="1:94" x14ac:dyDescent="0.2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  <c r="CA356" s="24"/>
      <c r="CB356" s="24"/>
      <c r="CC356" s="24"/>
      <c r="CD356" s="24"/>
      <c r="CE356" s="24"/>
      <c r="CF356" s="24"/>
      <c r="CG356" s="24"/>
      <c r="CH356" s="24"/>
      <c r="CI356" s="24"/>
      <c r="CJ356" s="24"/>
      <c r="CK356" s="24"/>
      <c r="CL356" s="24"/>
      <c r="CM356" s="24"/>
      <c r="CN356" s="24"/>
      <c r="CO356" s="24"/>
      <c r="CP356" s="24"/>
    </row>
    <row r="357" spans="1:94" x14ac:dyDescent="0.2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  <c r="CA357" s="24"/>
      <c r="CB357" s="24"/>
      <c r="CC357" s="24"/>
      <c r="CD357" s="24"/>
      <c r="CE357" s="24"/>
      <c r="CF357" s="24"/>
      <c r="CG357" s="24"/>
      <c r="CH357" s="24"/>
      <c r="CI357" s="24"/>
      <c r="CJ357" s="24"/>
      <c r="CK357" s="24"/>
      <c r="CL357" s="24"/>
      <c r="CM357" s="24"/>
      <c r="CN357" s="24"/>
      <c r="CO357" s="24"/>
      <c r="CP357" s="24"/>
    </row>
    <row r="358" spans="1:94" x14ac:dyDescent="0.2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  <c r="CA358" s="24"/>
      <c r="CB358" s="24"/>
      <c r="CC358" s="24"/>
      <c r="CD358" s="24"/>
      <c r="CE358" s="24"/>
      <c r="CF358" s="24"/>
      <c r="CG358" s="24"/>
      <c r="CH358" s="24"/>
      <c r="CI358" s="24"/>
      <c r="CJ358" s="24"/>
      <c r="CK358" s="24"/>
      <c r="CL358" s="24"/>
      <c r="CM358" s="24"/>
      <c r="CN358" s="24"/>
      <c r="CO358" s="24"/>
      <c r="CP358" s="24"/>
    </row>
    <row r="359" spans="1:94" x14ac:dyDescent="0.2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  <c r="CA359" s="24"/>
      <c r="CB359" s="24"/>
      <c r="CC359" s="24"/>
      <c r="CD359" s="24"/>
      <c r="CE359" s="24"/>
      <c r="CF359" s="24"/>
      <c r="CG359" s="24"/>
      <c r="CH359" s="24"/>
      <c r="CI359" s="24"/>
      <c r="CJ359" s="24"/>
      <c r="CK359" s="24"/>
      <c r="CL359" s="24"/>
      <c r="CM359" s="24"/>
      <c r="CN359" s="24"/>
      <c r="CO359" s="24"/>
      <c r="CP359" s="24"/>
    </row>
    <row r="360" spans="1:94" x14ac:dyDescent="0.2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  <c r="CA360" s="24"/>
      <c r="CB360" s="24"/>
      <c r="CC360" s="24"/>
      <c r="CD360" s="24"/>
      <c r="CE360" s="24"/>
      <c r="CF360" s="24"/>
      <c r="CG360" s="24"/>
      <c r="CH360" s="24"/>
      <c r="CI360" s="24"/>
      <c r="CJ360" s="24"/>
      <c r="CK360" s="24"/>
      <c r="CL360" s="24"/>
      <c r="CM360" s="24"/>
      <c r="CN360" s="24"/>
      <c r="CO360" s="24"/>
      <c r="CP360" s="24"/>
    </row>
    <row r="361" spans="1:94" x14ac:dyDescent="0.2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  <c r="CA361" s="24"/>
      <c r="CB361" s="24"/>
      <c r="CC361" s="24"/>
      <c r="CD361" s="24"/>
      <c r="CE361" s="24"/>
      <c r="CF361" s="24"/>
      <c r="CG361" s="24"/>
      <c r="CH361" s="24"/>
      <c r="CI361" s="24"/>
      <c r="CJ361" s="24"/>
      <c r="CK361" s="24"/>
      <c r="CL361" s="24"/>
      <c r="CM361" s="24"/>
      <c r="CN361" s="24"/>
      <c r="CO361" s="24"/>
      <c r="CP361" s="24"/>
    </row>
    <row r="362" spans="1:94" x14ac:dyDescent="0.2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  <c r="CF362" s="24"/>
      <c r="CG362" s="24"/>
      <c r="CH362" s="24"/>
      <c r="CI362" s="24"/>
      <c r="CJ362" s="24"/>
      <c r="CK362" s="24"/>
      <c r="CL362" s="24"/>
      <c r="CM362" s="24"/>
      <c r="CN362" s="24"/>
      <c r="CO362" s="24"/>
      <c r="CP362" s="24"/>
    </row>
    <row r="363" spans="1:94" x14ac:dyDescent="0.2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  <c r="CA363" s="24"/>
      <c r="CB363" s="24"/>
      <c r="CC363" s="24"/>
      <c r="CD363" s="24"/>
      <c r="CE363" s="24"/>
      <c r="CF363" s="24"/>
      <c r="CG363" s="24"/>
      <c r="CH363" s="24"/>
      <c r="CI363" s="24"/>
      <c r="CJ363" s="24"/>
      <c r="CK363" s="24"/>
      <c r="CL363" s="24"/>
      <c r="CM363" s="24"/>
      <c r="CN363" s="24"/>
      <c r="CO363" s="24"/>
      <c r="CP363" s="24"/>
    </row>
    <row r="364" spans="1:94" x14ac:dyDescent="0.2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  <c r="CA364" s="24"/>
      <c r="CB364" s="24"/>
      <c r="CC364" s="24"/>
      <c r="CD364" s="24"/>
      <c r="CE364" s="24"/>
      <c r="CF364" s="24"/>
      <c r="CG364" s="24"/>
      <c r="CH364" s="24"/>
      <c r="CI364" s="24"/>
      <c r="CJ364" s="24"/>
      <c r="CK364" s="24"/>
      <c r="CL364" s="24"/>
      <c r="CM364" s="24"/>
      <c r="CN364" s="24"/>
      <c r="CO364" s="24"/>
      <c r="CP364" s="24"/>
    </row>
    <row r="365" spans="1:94" x14ac:dyDescent="0.2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  <c r="CA365" s="24"/>
      <c r="CB365" s="24"/>
      <c r="CC365" s="24"/>
      <c r="CD365" s="24"/>
      <c r="CE365" s="24"/>
      <c r="CF365" s="24"/>
      <c r="CG365" s="24"/>
      <c r="CH365" s="24"/>
      <c r="CI365" s="24"/>
      <c r="CJ365" s="24"/>
      <c r="CK365" s="24"/>
      <c r="CL365" s="24"/>
      <c r="CM365" s="24"/>
      <c r="CN365" s="24"/>
      <c r="CO365" s="24"/>
      <c r="CP365" s="24"/>
    </row>
    <row r="366" spans="1:94" x14ac:dyDescent="0.2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  <c r="CA366" s="24"/>
      <c r="CB366" s="24"/>
      <c r="CC366" s="24"/>
      <c r="CD366" s="24"/>
      <c r="CE366" s="24"/>
      <c r="CF366" s="24"/>
      <c r="CG366" s="24"/>
      <c r="CH366" s="24"/>
      <c r="CI366" s="24"/>
      <c r="CJ366" s="24"/>
      <c r="CK366" s="24"/>
      <c r="CL366" s="24"/>
      <c r="CM366" s="24"/>
      <c r="CN366" s="24"/>
      <c r="CO366" s="24"/>
      <c r="CP366" s="24"/>
    </row>
    <row r="367" spans="1:94" x14ac:dyDescent="0.2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  <c r="CA367" s="24"/>
      <c r="CB367" s="24"/>
      <c r="CC367" s="24"/>
      <c r="CD367" s="24"/>
      <c r="CE367" s="24"/>
      <c r="CF367" s="24"/>
      <c r="CG367" s="24"/>
      <c r="CH367" s="24"/>
      <c r="CI367" s="24"/>
      <c r="CJ367" s="24"/>
      <c r="CK367" s="24"/>
      <c r="CL367" s="24"/>
      <c r="CM367" s="24"/>
      <c r="CN367" s="24"/>
      <c r="CO367" s="24"/>
      <c r="CP367" s="24"/>
    </row>
    <row r="368" spans="1:94" x14ac:dyDescent="0.2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  <c r="CA368" s="24"/>
      <c r="CB368" s="24"/>
      <c r="CC368" s="24"/>
      <c r="CD368" s="24"/>
      <c r="CE368" s="24"/>
      <c r="CF368" s="24"/>
      <c r="CG368" s="24"/>
      <c r="CH368" s="24"/>
      <c r="CI368" s="24"/>
      <c r="CJ368" s="24"/>
      <c r="CK368" s="24"/>
      <c r="CL368" s="24"/>
      <c r="CM368" s="24"/>
      <c r="CN368" s="24"/>
      <c r="CO368" s="24"/>
      <c r="CP368" s="24"/>
    </row>
    <row r="369" spans="1:94" x14ac:dyDescent="0.2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  <c r="CA369" s="24"/>
      <c r="CB369" s="24"/>
      <c r="CC369" s="24"/>
      <c r="CD369" s="24"/>
      <c r="CE369" s="24"/>
      <c r="CF369" s="24"/>
      <c r="CG369" s="24"/>
      <c r="CH369" s="24"/>
      <c r="CI369" s="24"/>
      <c r="CJ369" s="24"/>
      <c r="CK369" s="24"/>
      <c r="CL369" s="24"/>
      <c r="CM369" s="24"/>
      <c r="CN369" s="24"/>
      <c r="CO369" s="24"/>
      <c r="CP369" s="24"/>
    </row>
    <row r="370" spans="1:94" x14ac:dyDescent="0.2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  <c r="CA370" s="24"/>
      <c r="CB370" s="24"/>
      <c r="CC370" s="24"/>
      <c r="CD370" s="24"/>
      <c r="CE370" s="24"/>
      <c r="CF370" s="24"/>
      <c r="CG370" s="24"/>
      <c r="CH370" s="24"/>
      <c r="CI370" s="24"/>
      <c r="CJ370" s="24"/>
      <c r="CK370" s="24"/>
      <c r="CL370" s="24"/>
      <c r="CM370" s="24"/>
      <c r="CN370" s="24"/>
      <c r="CO370" s="24"/>
      <c r="CP370" s="24"/>
    </row>
    <row r="371" spans="1:94" x14ac:dyDescent="0.2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  <c r="CA371" s="24"/>
      <c r="CB371" s="24"/>
      <c r="CC371" s="24"/>
      <c r="CD371" s="24"/>
      <c r="CE371" s="24"/>
      <c r="CF371" s="24"/>
      <c r="CG371" s="24"/>
      <c r="CH371" s="24"/>
      <c r="CI371" s="24"/>
      <c r="CJ371" s="24"/>
      <c r="CK371" s="24"/>
      <c r="CL371" s="24"/>
      <c r="CM371" s="24"/>
      <c r="CN371" s="24"/>
      <c r="CO371" s="24"/>
      <c r="CP371" s="24"/>
    </row>
    <row r="372" spans="1:94" x14ac:dyDescent="0.2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  <c r="CA372" s="24"/>
      <c r="CB372" s="24"/>
      <c r="CC372" s="24"/>
      <c r="CD372" s="24"/>
      <c r="CE372" s="24"/>
      <c r="CF372" s="24"/>
      <c r="CG372" s="24"/>
      <c r="CH372" s="24"/>
      <c r="CI372" s="24"/>
      <c r="CJ372" s="24"/>
      <c r="CK372" s="24"/>
      <c r="CL372" s="24"/>
      <c r="CM372" s="24"/>
      <c r="CN372" s="24"/>
      <c r="CO372" s="24"/>
      <c r="CP372" s="24"/>
    </row>
    <row r="373" spans="1:94" x14ac:dyDescent="0.2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  <c r="CA373" s="24"/>
      <c r="CB373" s="24"/>
      <c r="CC373" s="24"/>
      <c r="CD373" s="24"/>
      <c r="CE373" s="24"/>
      <c r="CF373" s="24"/>
      <c r="CG373" s="24"/>
      <c r="CH373" s="24"/>
      <c r="CI373" s="24"/>
      <c r="CJ373" s="24"/>
      <c r="CK373" s="24"/>
      <c r="CL373" s="24"/>
      <c r="CM373" s="24"/>
      <c r="CN373" s="24"/>
      <c r="CO373" s="24"/>
      <c r="CP373" s="24"/>
    </row>
    <row r="374" spans="1:94" x14ac:dyDescent="0.2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  <c r="CA374" s="24"/>
      <c r="CB374" s="24"/>
      <c r="CC374" s="24"/>
      <c r="CD374" s="24"/>
      <c r="CE374" s="24"/>
      <c r="CF374" s="24"/>
      <c r="CG374" s="24"/>
      <c r="CH374" s="24"/>
      <c r="CI374" s="24"/>
      <c r="CJ374" s="24"/>
      <c r="CK374" s="24"/>
      <c r="CL374" s="24"/>
      <c r="CM374" s="24"/>
      <c r="CN374" s="24"/>
      <c r="CO374" s="24"/>
      <c r="CP374" s="24"/>
    </row>
    <row r="375" spans="1:94" x14ac:dyDescent="0.2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4"/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  <c r="CA375" s="24"/>
      <c r="CB375" s="24"/>
      <c r="CC375" s="24"/>
      <c r="CD375" s="24"/>
      <c r="CE375" s="24"/>
      <c r="CF375" s="24"/>
      <c r="CG375" s="24"/>
      <c r="CH375" s="24"/>
      <c r="CI375" s="24"/>
      <c r="CJ375" s="24"/>
      <c r="CK375" s="24"/>
      <c r="CL375" s="24"/>
      <c r="CM375" s="24"/>
      <c r="CN375" s="24"/>
      <c r="CO375" s="24"/>
      <c r="CP375" s="24"/>
    </row>
    <row r="376" spans="1:94" x14ac:dyDescent="0.2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  <c r="CA376" s="24"/>
      <c r="CB376" s="24"/>
      <c r="CC376" s="24"/>
      <c r="CD376" s="24"/>
      <c r="CE376" s="24"/>
      <c r="CF376" s="24"/>
      <c r="CG376" s="24"/>
      <c r="CH376" s="24"/>
      <c r="CI376" s="24"/>
      <c r="CJ376" s="24"/>
      <c r="CK376" s="24"/>
      <c r="CL376" s="24"/>
      <c r="CM376" s="24"/>
      <c r="CN376" s="24"/>
      <c r="CO376" s="24"/>
      <c r="CP376" s="24"/>
    </row>
    <row r="377" spans="1:94" x14ac:dyDescent="0.2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  <c r="CA377" s="24"/>
      <c r="CB377" s="24"/>
      <c r="CC377" s="24"/>
      <c r="CD377" s="24"/>
      <c r="CE377" s="24"/>
      <c r="CF377" s="24"/>
      <c r="CG377" s="24"/>
      <c r="CH377" s="24"/>
      <c r="CI377" s="24"/>
      <c r="CJ377" s="24"/>
      <c r="CK377" s="24"/>
      <c r="CL377" s="24"/>
      <c r="CM377" s="24"/>
      <c r="CN377" s="24"/>
      <c r="CO377" s="24"/>
      <c r="CP377" s="24"/>
    </row>
    <row r="378" spans="1:94" x14ac:dyDescent="0.2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  <c r="CA378" s="24"/>
      <c r="CB378" s="24"/>
      <c r="CC378" s="24"/>
      <c r="CD378" s="24"/>
      <c r="CE378" s="24"/>
      <c r="CF378" s="24"/>
      <c r="CG378" s="24"/>
      <c r="CH378" s="24"/>
      <c r="CI378" s="24"/>
      <c r="CJ378" s="24"/>
      <c r="CK378" s="24"/>
      <c r="CL378" s="24"/>
      <c r="CM378" s="24"/>
      <c r="CN378" s="24"/>
      <c r="CO378" s="24"/>
      <c r="CP378" s="24"/>
    </row>
    <row r="379" spans="1:94" x14ac:dyDescent="0.2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  <c r="CA379" s="24"/>
      <c r="CB379" s="24"/>
      <c r="CC379" s="24"/>
      <c r="CD379" s="24"/>
      <c r="CE379" s="24"/>
      <c r="CF379" s="24"/>
      <c r="CG379" s="24"/>
      <c r="CH379" s="24"/>
      <c r="CI379" s="24"/>
      <c r="CJ379" s="24"/>
      <c r="CK379" s="24"/>
      <c r="CL379" s="24"/>
      <c r="CM379" s="24"/>
      <c r="CN379" s="24"/>
      <c r="CO379" s="24"/>
      <c r="CP379" s="24"/>
    </row>
    <row r="380" spans="1:94" x14ac:dyDescent="0.2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  <c r="CA380" s="24"/>
      <c r="CB380" s="24"/>
      <c r="CC380" s="24"/>
      <c r="CD380" s="24"/>
      <c r="CE380" s="24"/>
      <c r="CF380" s="24"/>
      <c r="CG380" s="24"/>
      <c r="CH380" s="24"/>
      <c r="CI380" s="24"/>
      <c r="CJ380" s="24"/>
      <c r="CK380" s="24"/>
      <c r="CL380" s="24"/>
      <c r="CM380" s="24"/>
      <c r="CN380" s="24"/>
      <c r="CO380" s="24"/>
      <c r="CP380" s="24"/>
    </row>
    <row r="381" spans="1:94" x14ac:dyDescent="0.2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4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  <c r="CA381" s="24"/>
      <c r="CB381" s="24"/>
      <c r="CC381" s="24"/>
      <c r="CD381" s="24"/>
      <c r="CE381" s="24"/>
      <c r="CF381" s="24"/>
      <c r="CG381" s="24"/>
      <c r="CH381" s="24"/>
      <c r="CI381" s="24"/>
      <c r="CJ381" s="24"/>
      <c r="CK381" s="24"/>
      <c r="CL381" s="24"/>
      <c r="CM381" s="24"/>
      <c r="CN381" s="24"/>
      <c r="CO381" s="24"/>
      <c r="CP381" s="24"/>
    </row>
    <row r="382" spans="1:94" x14ac:dyDescent="0.2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  <c r="CA382" s="24"/>
      <c r="CB382" s="24"/>
      <c r="CC382" s="24"/>
      <c r="CD382" s="24"/>
      <c r="CE382" s="24"/>
      <c r="CF382" s="24"/>
      <c r="CG382" s="24"/>
      <c r="CH382" s="24"/>
      <c r="CI382" s="24"/>
      <c r="CJ382" s="24"/>
      <c r="CK382" s="24"/>
      <c r="CL382" s="24"/>
      <c r="CM382" s="24"/>
      <c r="CN382" s="24"/>
      <c r="CO382" s="24"/>
      <c r="CP382" s="24"/>
    </row>
    <row r="383" spans="1:94" x14ac:dyDescent="0.2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  <c r="CA383" s="24"/>
      <c r="CB383" s="24"/>
      <c r="CC383" s="24"/>
      <c r="CD383" s="24"/>
      <c r="CE383" s="24"/>
      <c r="CF383" s="24"/>
      <c r="CG383" s="24"/>
      <c r="CH383" s="24"/>
      <c r="CI383" s="24"/>
      <c r="CJ383" s="24"/>
      <c r="CK383" s="24"/>
      <c r="CL383" s="24"/>
      <c r="CM383" s="24"/>
      <c r="CN383" s="24"/>
      <c r="CO383" s="24"/>
      <c r="CP383" s="24"/>
    </row>
    <row r="384" spans="1:94" x14ac:dyDescent="0.2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  <c r="BF384" s="24"/>
      <c r="BG384" s="24"/>
      <c r="BH384" s="24"/>
      <c r="BI384" s="24"/>
      <c r="BJ384" s="24"/>
      <c r="BK384" s="24"/>
      <c r="BL384" s="24"/>
      <c r="BM384" s="24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  <c r="CA384" s="24"/>
      <c r="CB384" s="24"/>
      <c r="CC384" s="24"/>
      <c r="CD384" s="24"/>
      <c r="CE384" s="24"/>
      <c r="CF384" s="24"/>
      <c r="CG384" s="24"/>
      <c r="CH384" s="24"/>
      <c r="CI384" s="24"/>
      <c r="CJ384" s="24"/>
      <c r="CK384" s="24"/>
      <c r="CL384" s="24"/>
      <c r="CM384" s="24"/>
      <c r="CN384" s="24"/>
      <c r="CO384" s="24"/>
      <c r="CP384" s="24"/>
    </row>
    <row r="385" spans="1:94" x14ac:dyDescent="0.2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  <c r="BC385" s="24"/>
      <c r="BD385" s="24"/>
      <c r="BE385" s="24"/>
      <c r="BF385" s="24"/>
      <c r="BG385" s="24"/>
      <c r="BH385" s="24"/>
      <c r="BI385" s="24"/>
      <c r="BJ385" s="24"/>
      <c r="BK385" s="24"/>
      <c r="BL385" s="24"/>
      <c r="BM385" s="24"/>
      <c r="BN385" s="24"/>
      <c r="BO385" s="24"/>
      <c r="BP385" s="24"/>
      <c r="BQ385" s="24"/>
      <c r="BR385" s="24"/>
      <c r="BS385" s="24"/>
      <c r="BT385" s="24"/>
      <c r="BU385" s="24"/>
      <c r="BV385" s="24"/>
      <c r="BW385" s="24"/>
      <c r="BX385" s="24"/>
      <c r="BY385" s="24"/>
      <c r="BZ385" s="24"/>
      <c r="CA385" s="24"/>
      <c r="CB385" s="24"/>
      <c r="CC385" s="24"/>
      <c r="CD385" s="24"/>
      <c r="CE385" s="24"/>
      <c r="CF385" s="24"/>
      <c r="CG385" s="24"/>
      <c r="CH385" s="24"/>
      <c r="CI385" s="24"/>
      <c r="CJ385" s="24"/>
      <c r="CK385" s="24"/>
      <c r="CL385" s="24"/>
      <c r="CM385" s="24"/>
      <c r="CN385" s="24"/>
      <c r="CO385" s="24"/>
      <c r="CP385" s="24"/>
    </row>
    <row r="386" spans="1:94" x14ac:dyDescent="0.2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4"/>
      <c r="BL386" s="24"/>
      <c r="BM386" s="24"/>
      <c r="BN386" s="24"/>
      <c r="BO386" s="24"/>
      <c r="BP386" s="24"/>
      <c r="BQ386" s="24"/>
      <c r="BR386" s="24"/>
      <c r="BS386" s="24"/>
      <c r="BT386" s="24"/>
      <c r="BU386" s="24"/>
      <c r="BV386" s="24"/>
      <c r="BW386" s="24"/>
      <c r="BX386" s="24"/>
      <c r="BY386" s="24"/>
      <c r="BZ386" s="24"/>
      <c r="CA386" s="24"/>
      <c r="CB386" s="24"/>
      <c r="CC386" s="24"/>
      <c r="CD386" s="24"/>
      <c r="CE386" s="24"/>
      <c r="CF386" s="24"/>
      <c r="CG386" s="24"/>
      <c r="CH386" s="24"/>
      <c r="CI386" s="24"/>
      <c r="CJ386" s="24"/>
      <c r="CK386" s="24"/>
      <c r="CL386" s="24"/>
      <c r="CM386" s="24"/>
      <c r="CN386" s="24"/>
      <c r="CO386" s="24"/>
      <c r="CP386" s="24"/>
    </row>
    <row r="387" spans="1:94" x14ac:dyDescent="0.2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  <c r="CA387" s="24"/>
      <c r="CB387" s="24"/>
      <c r="CC387" s="24"/>
      <c r="CD387" s="24"/>
      <c r="CE387" s="24"/>
      <c r="CF387" s="24"/>
      <c r="CG387" s="24"/>
      <c r="CH387" s="24"/>
      <c r="CI387" s="24"/>
      <c r="CJ387" s="24"/>
      <c r="CK387" s="24"/>
      <c r="CL387" s="24"/>
      <c r="CM387" s="24"/>
      <c r="CN387" s="24"/>
      <c r="CO387" s="24"/>
      <c r="CP387" s="24"/>
    </row>
    <row r="388" spans="1:94" x14ac:dyDescent="0.2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  <c r="BF388" s="24"/>
      <c r="BG388" s="24"/>
      <c r="BH388" s="24"/>
      <c r="BI388" s="24"/>
      <c r="BJ388" s="24"/>
      <c r="BK388" s="24"/>
      <c r="BL388" s="24"/>
      <c r="BM388" s="24"/>
      <c r="BN388" s="24"/>
      <c r="BO388" s="24"/>
      <c r="BP388" s="24"/>
      <c r="BQ388" s="24"/>
      <c r="BR388" s="24"/>
      <c r="BS388" s="24"/>
      <c r="BT388" s="24"/>
      <c r="BU388" s="24"/>
      <c r="BV388" s="24"/>
      <c r="BW388" s="24"/>
      <c r="BX388" s="24"/>
      <c r="BY388" s="24"/>
      <c r="BZ388" s="24"/>
      <c r="CA388" s="24"/>
      <c r="CB388" s="24"/>
      <c r="CC388" s="24"/>
      <c r="CD388" s="24"/>
      <c r="CE388" s="24"/>
      <c r="CF388" s="24"/>
      <c r="CG388" s="24"/>
      <c r="CH388" s="24"/>
      <c r="CI388" s="24"/>
      <c r="CJ388" s="24"/>
      <c r="CK388" s="24"/>
      <c r="CL388" s="24"/>
      <c r="CM388" s="24"/>
      <c r="CN388" s="24"/>
      <c r="CO388" s="24"/>
      <c r="CP388" s="24"/>
    </row>
    <row r="389" spans="1:94" x14ac:dyDescent="0.2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  <c r="BF389" s="24"/>
      <c r="BG389" s="24"/>
      <c r="BH389" s="24"/>
      <c r="BI389" s="24"/>
      <c r="BJ389" s="24"/>
      <c r="BK389" s="24"/>
      <c r="BL389" s="24"/>
      <c r="BM389" s="24"/>
      <c r="BN389" s="24"/>
      <c r="BO389" s="24"/>
      <c r="BP389" s="24"/>
      <c r="BQ389" s="24"/>
      <c r="BR389" s="24"/>
      <c r="BS389" s="24"/>
      <c r="BT389" s="24"/>
      <c r="BU389" s="24"/>
      <c r="BV389" s="24"/>
      <c r="BW389" s="24"/>
      <c r="BX389" s="24"/>
      <c r="BY389" s="24"/>
      <c r="BZ389" s="24"/>
      <c r="CA389" s="24"/>
      <c r="CB389" s="24"/>
      <c r="CC389" s="24"/>
      <c r="CD389" s="24"/>
      <c r="CE389" s="24"/>
      <c r="CF389" s="24"/>
      <c r="CG389" s="24"/>
      <c r="CH389" s="24"/>
      <c r="CI389" s="24"/>
      <c r="CJ389" s="24"/>
      <c r="CK389" s="24"/>
      <c r="CL389" s="24"/>
      <c r="CM389" s="24"/>
      <c r="CN389" s="24"/>
      <c r="CO389" s="24"/>
      <c r="CP389" s="24"/>
    </row>
    <row r="390" spans="1:94" x14ac:dyDescent="0.2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  <c r="CA390" s="24"/>
      <c r="CB390" s="24"/>
      <c r="CC390" s="24"/>
      <c r="CD390" s="24"/>
      <c r="CE390" s="24"/>
      <c r="CF390" s="24"/>
      <c r="CG390" s="24"/>
      <c r="CH390" s="24"/>
      <c r="CI390" s="24"/>
      <c r="CJ390" s="24"/>
      <c r="CK390" s="24"/>
      <c r="CL390" s="24"/>
      <c r="CM390" s="24"/>
      <c r="CN390" s="24"/>
      <c r="CO390" s="24"/>
      <c r="CP390" s="24"/>
    </row>
    <row r="391" spans="1:94" x14ac:dyDescent="0.2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/>
      <c r="BK391" s="24"/>
      <c r="BL391" s="24"/>
      <c r="BM391" s="24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  <c r="CA391" s="24"/>
      <c r="CB391" s="24"/>
      <c r="CC391" s="24"/>
      <c r="CD391" s="24"/>
      <c r="CE391" s="24"/>
      <c r="CF391" s="24"/>
      <c r="CG391" s="24"/>
      <c r="CH391" s="24"/>
      <c r="CI391" s="24"/>
      <c r="CJ391" s="24"/>
      <c r="CK391" s="24"/>
      <c r="CL391" s="24"/>
      <c r="CM391" s="24"/>
      <c r="CN391" s="24"/>
      <c r="CO391" s="24"/>
      <c r="CP391" s="24"/>
    </row>
    <row r="392" spans="1:94" x14ac:dyDescent="0.2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  <c r="BC392" s="24"/>
      <c r="BD392" s="24"/>
      <c r="BE392" s="24"/>
      <c r="BF392" s="24"/>
      <c r="BG392" s="24"/>
      <c r="BH392" s="24"/>
      <c r="BI392" s="24"/>
      <c r="BJ392" s="24"/>
      <c r="BK392" s="24"/>
      <c r="BL392" s="24"/>
      <c r="BM392" s="24"/>
      <c r="BN392" s="24"/>
      <c r="BO392" s="24"/>
      <c r="BP392" s="24"/>
      <c r="BQ392" s="24"/>
      <c r="BR392" s="24"/>
      <c r="BS392" s="24"/>
      <c r="BT392" s="24"/>
      <c r="BU392" s="24"/>
      <c r="BV392" s="24"/>
      <c r="BW392" s="24"/>
      <c r="BX392" s="24"/>
      <c r="BY392" s="24"/>
      <c r="BZ392" s="24"/>
      <c r="CA392" s="24"/>
      <c r="CB392" s="24"/>
      <c r="CC392" s="24"/>
      <c r="CD392" s="24"/>
      <c r="CE392" s="24"/>
      <c r="CF392" s="24"/>
      <c r="CG392" s="24"/>
      <c r="CH392" s="24"/>
      <c r="CI392" s="24"/>
      <c r="CJ392" s="24"/>
      <c r="CK392" s="24"/>
      <c r="CL392" s="24"/>
      <c r="CM392" s="24"/>
      <c r="CN392" s="24"/>
      <c r="CO392" s="24"/>
      <c r="CP392" s="24"/>
    </row>
    <row r="393" spans="1:94" x14ac:dyDescent="0.2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  <c r="CA393" s="24"/>
      <c r="CB393" s="24"/>
      <c r="CC393" s="24"/>
      <c r="CD393" s="24"/>
      <c r="CE393" s="24"/>
      <c r="CF393" s="24"/>
      <c r="CG393" s="24"/>
      <c r="CH393" s="24"/>
      <c r="CI393" s="24"/>
      <c r="CJ393" s="24"/>
      <c r="CK393" s="24"/>
      <c r="CL393" s="24"/>
      <c r="CM393" s="24"/>
      <c r="CN393" s="24"/>
      <c r="CO393" s="24"/>
      <c r="CP393" s="24"/>
    </row>
    <row r="394" spans="1:94" x14ac:dyDescent="0.2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  <c r="CA394" s="24"/>
      <c r="CB394" s="24"/>
      <c r="CC394" s="24"/>
      <c r="CD394" s="24"/>
      <c r="CE394" s="24"/>
      <c r="CF394" s="24"/>
      <c r="CG394" s="24"/>
      <c r="CH394" s="24"/>
      <c r="CI394" s="24"/>
      <c r="CJ394" s="24"/>
      <c r="CK394" s="24"/>
      <c r="CL394" s="24"/>
      <c r="CM394" s="24"/>
      <c r="CN394" s="24"/>
      <c r="CO394" s="24"/>
      <c r="CP394" s="24"/>
    </row>
    <row r="395" spans="1:94" x14ac:dyDescent="0.2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4"/>
      <c r="BL395" s="24"/>
      <c r="BM395" s="24"/>
      <c r="BN395" s="24"/>
      <c r="BO395" s="24"/>
      <c r="BP395" s="24"/>
      <c r="BQ395" s="24"/>
      <c r="BR395" s="24"/>
      <c r="BS395" s="24"/>
      <c r="BT395" s="24"/>
      <c r="BU395" s="24"/>
      <c r="BV395" s="24"/>
      <c r="BW395" s="24"/>
      <c r="BX395" s="24"/>
      <c r="BY395" s="24"/>
      <c r="BZ395" s="24"/>
      <c r="CA395" s="24"/>
      <c r="CB395" s="24"/>
      <c r="CC395" s="24"/>
      <c r="CD395" s="24"/>
      <c r="CE395" s="24"/>
      <c r="CF395" s="24"/>
      <c r="CG395" s="24"/>
      <c r="CH395" s="24"/>
      <c r="CI395" s="24"/>
      <c r="CJ395" s="24"/>
      <c r="CK395" s="24"/>
      <c r="CL395" s="24"/>
      <c r="CM395" s="24"/>
      <c r="CN395" s="24"/>
      <c r="CO395" s="24"/>
      <c r="CP395" s="24"/>
    </row>
    <row r="396" spans="1:94" x14ac:dyDescent="0.2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4"/>
      <c r="BL396" s="24"/>
      <c r="BM396" s="24"/>
      <c r="BN396" s="24"/>
      <c r="BO396" s="24"/>
      <c r="BP396" s="24"/>
      <c r="BQ396" s="24"/>
      <c r="BR396" s="24"/>
      <c r="BS396" s="24"/>
      <c r="BT396" s="24"/>
      <c r="BU396" s="24"/>
      <c r="BV396" s="24"/>
      <c r="BW396" s="24"/>
      <c r="BX396" s="24"/>
      <c r="BY396" s="24"/>
      <c r="BZ396" s="24"/>
      <c r="CA396" s="24"/>
      <c r="CB396" s="24"/>
      <c r="CC396" s="24"/>
      <c r="CD396" s="24"/>
      <c r="CE396" s="24"/>
      <c r="CF396" s="24"/>
      <c r="CG396" s="24"/>
      <c r="CH396" s="24"/>
      <c r="CI396" s="24"/>
      <c r="CJ396" s="24"/>
      <c r="CK396" s="24"/>
      <c r="CL396" s="24"/>
      <c r="CM396" s="24"/>
      <c r="CN396" s="24"/>
      <c r="CO396" s="24"/>
      <c r="CP396" s="24"/>
    </row>
    <row r="397" spans="1:94" x14ac:dyDescent="0.2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  <c r="BC397" s="24"/>
      <c r="BD397" s="24"/>
      <c r="BE397" s="24"/>
      <c r="BF397" s="24"/>
      <c r="BG397" s="24"/>
      <c r="BH397" s="24"/>
      <c r="BI397" s="24"/>
      <c r="BJ397" s="24"/>
      <c r="BK397" s="24"/>
      <c r="BL397" s="24"/>
      <c r="BM397" s="24"/>
      <c r="BN397" s="24"/>
      <c r="BO397" s="24"/>
      <c r="BP397" s="24"/>
      <c r="BQ397" s="24"/>
      <c r="BR397" s="24"/>
      <c r="BS397" s="24"/>
      <c r="BT397" s="24"/>
      <c r="BU397" s="24"/>
      <c r="BV397" s="24"/>
      <c r="BW397" s="24"/>
      <c r="BX397" s="24"/>
      <c r="BY397" s="24"/>
      <c r="BZ397" s="24"/>
      <c r="CA397" s="24"/>
      <c r="CB397" s="24"/>
      <c r="CC397" s="24"/>
      <c r="CD397" s="24"/>
      <c r="CE397" s="24"/>
      <c r="CF397" s="24"/>
      <c r="CG397" s="24"/>
      <c r="CH397" s="24"/>
      <c r="CI397" s="24"/>
      <c r="CJ397" s="24"/>
      <c r="CK397" s="24"/>
      <c r="CL397" s="24"/>
      <c r="CM397" s="24"/>
      <c r="CN397" s="24"/>
      <c r="CO397" s="24"/>
      <c r="CP397" s="24"/>
    </row>
    <row r="398" spans="1:94" x14ac:dyDescent="0.2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  <c r="BC398" s="24"/>
      <c r="BD398" s="24"/>
      <c r="BE398" s="24"/>
      <c r="BF398" s="24"/>
      <c r="BG398" s="24"/>
      <c r="BH398" s="24"/>
      <c r="BI398" s="24"/>
      <c r="BJ398" s="24"/>
      <c r="BK398" s="24"/>
      <c r="BL398" s="24"/>
      <c r="BM398" s="24"/>
      <c r="BN398" s="24"/>
      <c r="BO398" s="24"/>
      <c r="BP398" s="24"/>
      <c r="BQ398" s="24"/>
      <c r="BR398" s="24"/>
      <c r="BS398" s="24"/>
      <c r="BT398" s="24"/>
      <c r="BU398" s="24"/>
      <c r="BV398" s="24"/>
      <c r="BW398" s="24"/>
      <c r="BX398" s="24"/>
      <c r="BY398" s="24"/>
      <c r="BZ398" s="24"/>
      <c r="CA398" s="24"/>
      <c r="CB398" s="24"/>
      <c r="CC398" s="24"/>
      <c r="CD398" s="24"/>
      <c r="CE398" s="24"/>
      <c r="CF398" s="24"/>
      <c r="CG398" s="24"/>
      <c r="CH398" s="24"/>
      <c r="CI398" s="24"/>
      <c r="CJ398" s="24"/>
      <c r="CK398" s="24"/>
      <c r="CL398" s="24"/>
      <c r="CM398" s="24"/>
      <c r="CN398" s="24"/>
      <c r="CO398" s="24"/>
      <c r="CP398" s="24"/>
    </row>
    <row r="399" spans="1:94" x14ac:dyDescent="0.2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  <c r="BC399" s="24"/>
      <c r="BD399" s="24"/>
      <c r="BE399" s="24"/>
      <c r="BF399" s="24"/>
      <c r="BG399" s="24"/>
      <c r="BH399" s="24"/>
      <c r="BI399" s="24"/>
      <c r="BJ399" s="24"/>
      <c r="BK399" s="24"/>
      <c r="BL399" s="24"/>
      <c r="BM399" s="24"/>
      <c r="BN399" s="24"/>
      <c r="BO399" s="24"/>
      <c r="BP399" s="24"/>
      <c r="BQ399" s="24"/>
      <c r="BR399" s="24"/>
      <c r="BS399" s="24"/>
      <c r="BT399" s="24"/>
      <c r="BU399" s="24"/>
      <c r="BV399" s="24"/>
      <c r="BW399" s="24"/>
      <c r="BX399" s="24"/>
      <c r="BY399" s="24"/>
      <c r="BZ399" s="24"/>
      <c r="CA399" s="24"/>
      <c r="CB399" s="24"/>
      <c r="CC399" s="24"/>
      <c r="CD399" s="24"/>
      <c r="CE399" s="24"/>
      <c r="CF399" s="24"/>
      <c r="CG399" s="24"/>
      <c r="CH399" s="24"/>
      <c r="CI399" s="24"/>
      <c r="CJ399" s="24"/>
      <c r="CK399" s="24"/>
      <c r="CL399" s="24"/>
      <c r="CM399" s="24"/>
      <c r="CN399" s="24"/>
      <c r="CO399" s="24"/>
      <c r="CP399" s="24"/>
    </row>
    <row r="400" spans="1:94" x14ac:dyDescent="0.2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  <c r="BC400" s="24"/>
      <c r="BD400" s="24"/>
      <c r="BE400" s="24"/>
      <c r="BF400" s="24"/>
      <c r="BG400" s="24"/>
      <c r="BH400" s="24"/>
      <c r="BI400" s="24"/>
      <c r="BJ400" s="24"/>
      <c r="BK400" s="24"/>
      <c r="BL400" s="24"/>
      <c r="BM400" s="24"/>
      <c r="BN400" s="24"/>
      <c r="BO400" s="24"/>
      <c r="BP400" s="24"/>
      <c r="BQ400" s="24"/>
      <c r="BR400" s="24"/>
      <c r="BS400" s="24"/>
      <c r="BT400" s="24"/>
      <c r="BU400" s="24"/>
      <c r="BV400" s="24"/>
      <c r="BW400" s="24"/>
      <c r="BX400" s="24"/>
      <c r="BY400" s="24"/>
      <c r="BZ400" s="24"/>
      <c r="CA400" s="24"/>
      <c r="CB400" s="24"/>
      <c r="CC400" s="24"/>
      <c r="CD400" s="24"/>
      <c r="CE400" s="24"/>
      <c r="CF400" s="24"/>
      <c r="CG400" s="24"/>
      <c r="CH400" s="24"/>
      <c r="CI400" s="24"/>
      <c r="CJ400" s="24"/>
      <c r="CK400" s="24"/>
      <c r="CL400" s="24"/>
      <c r="CM400" s="24"/>
      <c r="CN400" s="24"/>
      <c r="CO400" s="24"/>
      <c r="CP400" s="24"/>
    </row>
    <row r="401" spans="1:94" x14ac:dyDescent="0.2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  <c r="BC401" s="24"/>
      <c r="BD401" s="24"/>
      <c r="BE401" s="24"/>
      <c r="BF401" s="24"/>
      <c r="BG401" s="24"/>
      <c r="BH401" s="24"/>
      <c r="BI401" s="24"/>
      <c r="BJ401" s="24"/>
      <c r="BK401" s="24"/>
      <c r="BL401" s="24"/>
      <c r="BM401" s="24"/>
      <c r="BN401" s="24"/>
      <c r="BO401" s="24"/>
      <c r="BP401" s="24"/>
      <c r="BQ401" s="24"/>
      <c r="BR401" s="24"/>
      <c r="BS401" s="24"/>
      <c r="BT401" s="24"/>
      <c r="BU401" s="24"/>
      <c r="BV401" s="24"/>
      <c r="BW401" s="24"/>
      <c r="BX401" s="24"/>
      <c r="BY401" s="24"/>
      <c r="BZ401" s="24"/>
      <c r="CA401" s="24"/>
      <c r="CB401" s="24"/>
      <c r="CC401" s="24"/>
      <c r="CD401" s="24"/>
      <c r="CE401" s="24"/>
      <c r="CF401" s="24"/>
      <c r="CG401" s="24"/>
      <c r="CH401" s="24"/>
      <c r="CI401" s="24"/>
      <c r="CJ401" s="24"/>
      <c r="CK401" s="24"/>
      <c r="CL401" s="24"/>
      <c r="CM401" s="24"/>
      <c r="CN401" s="24"/>
      <c r="CO401" s="24"/>
      <c r="CP401" s="24"/>
    </row>
    <row r="402" spans="1:94" x14ac:dyDescent="0.2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  <c r="BC402" s="24"/>
      <c r="BD402" s="24"/>
      <c r="BE402" s="24"/>
      <c r="BF402" s="24"/>
      <c r="BG402" s="24"/>
      <c r="BH402" s="24"/>
      <c r="BI402" s="24"/>
      <c r="BJ402" s="24"/>
      <c r="BK402" s="24"/>
      <c r="BL402" s="24"/>
      <c r="BM402" s="24"/>
      <c r="BN402" s="24"/>
      <c r="BO402" s="24"/>
      <c r="BP402" s="24"/>
      <c r="BQ402" s="24"/>
      <c r="BR402" s="24"/>
      <c r="BS402" s="24"/>
      <c r="BT402" s="24"/>
      <c r="BU402" s="24"/>
      <c r="BV402" s="24"/>
      <c r="BW402" s="24"/>
      <c r="BX402" s="24"/>
      <c r="BY402" s="24"/>
      <c r="BZ402" s="24"/>
      <c r="CA402" s="24"/>
      <c r="CB402" s="24"/>
      <c r="CC402" s="24"/>
      <c r="CD402" s="24"/>
      <c r="CE402" s="24"/>
      <c r="CF402" s="24"/>
      <c r="CG402" s="24"/>
      <c r="CH402" s="24"/>
      <c r="CI402" s="24"/>
      <c r="CJ402" s="24"/>
      <c r="CK402" s="24"/>
      <c r="CL402" s="24"/>
      <c r="CM402" s="24"/>
      <c r="CN402" s="24"/>
      <c r="CO402" s="24"/>
      <c r="CP402" s="24"/>
    </row>
    <row r="403" spans="1:94" x14ac:dyDescent="0.2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  <c r="BC403" s="24"/>
      <c r="BD403" s="24"/>
      <c r="BE403" s="24"/>
      <c r="BF403" s="24"/>
      <c r="BG403" s="24"/>
      <c r="BH403" s="24"/>
      <c r="BI403" s="24"/>
      <c r="BJ403" s="24"/>
      <c r="BK403" s="24"/>
      <c r="BL403" s="24"/>
      <c r="BM403" s="24"/>
      <c r="BN403" s="24"/>
      <c r="BO403" s="24"/>
      <c r="BP403" s="24"/>
      <c r="BQ403" s="24"/>
      <c r="BR403" s="24"/>
      <c r="BS403" s="24"/>
      <c r="BT403" s="24"/>
      <c r="BU403" s="24"/>
      <c r="BV403" s="24"/>
      <c r="BW403" s="24"/>
      <c r="BX403" s="24"/>
      <c r="BY403" s="24"/>
      <c r="BZ403" s="24"/>
      <c r="CA403" s="24"/>
      <c r="CB403" s="24"/>
      <c r="CC403" s="24"/>
      <c r="CD403" s="24"/>
      <c r="CE403" s="24"/>
      <c r="CF403" s="24"/>
      <c r="CG403" s="24"/>
      <c r="CH403" s="24"/>
      <c r="CI403" s="24"/>
      <c r="CJ403" s="24"/>
      <c r="CK403" s="24"/>
      <c r="CL403" s="24"/>
      <c r="CM403" s="24"/>
      <c r="CN403" s="24"/>
      <c r="CO403" s="24"/>
      <c r="CP403" s="24"/>
    </row>
    <row r="404" spans="1:94" x14ac:dyDescent="0.2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  <c r="BC404" s="24"/>
      <c r="BD404" s="24"/>
      <c r="BE404" s="24"/>
      <c r="BF404" s="24"/>
      <c r="BG404" s="24"/>
      <c r="BH404" s="24"/>
      <c r="BI404" s="24"/>
      <c r="BJ404" s="24"/>
      <c r="BK404" s="24"/>
      <c r="BL404" s="24"/>
      <c r="BM404" s="24"/>
      <c r="BN404" s="24"/>
      <c r="BO404" s="24"/>
      <c r="BP404" s="24"/>
      <c r="BQ404" s="24"/>
      <c r="BR404" s="24"/>
      <c r="BS404" s="24"/>
      <c r="BT404" s="24"/>
      <c r="BU404" s="24"/>
      <c r="BV404" s="24"/>
      <c r="BW404" s="24"/>
      <c r="BX404" s="24"/>
      <c r="BY404" s="24"/>
      <c r="BZ404" s="24"/>
      <c r="CA404" s="24"/>
      <c r="CB404" s="24"/>
      <c r="CC404" s="24"/>
      <c r="CD404" s="24"/>
      <c r="CE404" s="24"/>
      <c r="CF404" s="24"/>
      <c r="CG404" s="24"/>
      <c r="CH404" s="24"/>
      <c r="CI404" s="24"/>
      <c r="CJ404" s="24"/>
      <c r="CK404" s="24"/>
      <c r="CL404" s="24"/>
      <c r="CM404" s="24"/>
      <c r="CN404" s="24"/>
      <c r="CO404" s="24"/>
      <c r="CP404" s="24"/>
    </row>
    <row r="405" spans="1:94" x14ac:dyDescent="0.2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  <c r="BB405" s="24"/>
      <c r="BC405" s="24"/>
      <c r="BD405" s="24"/>
      <c r="BE405" s="24"/>
      <c r="BF405" s="24"/>
      <c r="BG405" s="24"/>
      <c r="BH405" s="24"/>
      <c r="BI405" s="24"/>
      <c r="BJ405" s="24"/>
      <c r="BK405" s="24"/>
      <c r="BL405" s="24"/>
      <c r="BM405" s="24"/>
      <c r="BN405" s="24"/>
      <c r="BO405" s="24"/>
      <c r="BP405" s="24"/>
      <c r="BQ405" s="24"/>
      <c r="BR405" s="24"/>
      <c r="BS405" s="24"/>
      <c r="BT405" s="24"/>
      <c r="BU405" s="24"/>
      <c r="BV405" s="24"/>
      <c r="BW405" s="24"/>
      <c r="BX405" s="24"/>
      <c r="BY405" s="24"/>
      <c r="BZ405" s="24"/>
      <c r="CA405" s="24"/>
      <c r="CB405" s="24"/>
      <c r="CC405" s="24"/>
      <c r="CD405" s="24"/>
      <c r="CE405" s="24"/>
      <c r="CF405" s="24"/>
      <c r="CG405" s="24"/>
      <c r="CH405" s="24"/>
      <c r="CI405" s="24"/>
      <c r="CJ405" s="24"/>
      <c r="CK405" s="24"/>
      <c r="CL405" s="24"/>
      <c r="CM405" s="24"/>
      <c r="CN405" s="24"/>
      <c r="CO405" s="24"/>
      <c r="CP405" s="24"/>
    </row>
    <row r="406" spans="1:94" x14ac:dyDescent="0.2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  <c r="BC406" s="24"/>
      <c r="BD406" s="24"/>
      <c r="BE406" s="24"/>
      <c r="BF406" s="24"/>
      <c r="BG406" s="24"/>
      <c r="BH406" s="24"/>
      <c r="BI406" s="24"/>
      <c r="BJ406" s="24"/>
      <c r="BK406" s="24"/>
      <c r="BL406" s="24"/>
      <c r="BM406" s="24"/>
      <c r="BN406" s="24"/>
      <c r="BO406" s="24"/>
      <c r="BP406" s="24"/>
      <c r="BQ406" s="24"/>
      <c r="BR406" s="24"/>
      <c r="BS406" s="24"/>
      <c r="BT406" s="24"/>
      <c r="BU406" s="24"/>
      <c r="BV406" s="24"/>
      <c r="BW406" s="24"/>
      <c r="BX406" s="24"/>
      <c r="BY406" s="24"/>
      <c r="BZ406" s="24"/>
      <c r="CA406" s="24"/>
      <c r="CB406" s="24"/>
      <c r="CC406" s="24"/>
      <c r="CD406" s="24"/>
      <c r="CE406" s="24"/>
      <c r="CF406" s="24"/>
      <c r="CG406" s="24"/>
      <c r="CH406" s="24"/>
      <c r="CI406" s="24"/>
      <c r="CJ406" s="24"/>
      <c r="CK406" s="24"/>
      <c r="CL406" s="24"/>
      <c r="CM406" s="24"/>
      <c r="CN406" s="24"/>
      <c r="CO406" s="24"/>
      <c r="CP406" s="24"/>
    </row>
  </sheetData>
  <mergeCells count="2">
    <mergeCell ref="AO19:AX22"/>
    <mergeCell ref="AO28:AX31"/>
  </mergeCells>
  <hyperlinks>
    <hyperlink ref="AO19:AX22" location="CQP!A1" display="CQP" xr:uid="{78C0E7DD-364C-47CE-8A66-FA2B6DD0FB38}"/>
    <hyperlink ref="AO28:AX31" location="'ACC RH'!A1" display="ACC RH" xr:uid="{2DADB9C1-704C-4D54-AE63-8D840C5F8525}"/>
    <hyperlink ref="D42:D44" location="MENU!A1" display="MENU!A1" xr:uid="{3472210C-BC61-45E5-B433-6E161EE80FE0}"/>
    <hyperlink ref="C42:E44" location="'ACC RH'!A1" display="'ACC RH'!A1" xr:uid="{B1E5F59F-B007-415D-992A-4F7422D08378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CC15-321A-45B3-9D93-C7A3F587A7B5}">
  <sheetPr codeName="Feuil15"/>
  <dimension ref="A1:AT69"/>
  <sheetViews>
    <sheetView showGridLines="0" showRowColHeaders="0" workbookViewId="0">
      <selection activeCell="D45" sqref="D45:J45"/>
    </sheetView>
  </sheetViews>
  <sheetFormatPr baseColWidth="10" defaultColWidth="9.140625" defaultRowHeight="15" x14ac:dyDescent="0.25"/>
  <cols>
    <col min="1" max="1" width="1.42578125" style="198" customWidth="1"/>
    <col min="2" max="2" width="2.42578125" style="198" customWidth="1"/>
    <col min="3" max="3" width="32" style="198" customWidth="1"/>
    <col min="4" max="4" width="4" style="198" customWidth="1"/>
    <col min="5" max="9" width="3" style="198" customWidth="1"/>
    <col min="10" max="10" width="32.85546875" style="198" customWidth="1"/>
    <col min="11" max="11" width="17.28515625" style="198" customWidth="1"/>
    <col min="12" max="12" width="41.42578125" style="198" customWidth="1"/>
    <col min="13" max="16384" width="9.140625" style="198"/>
  </cols>
  <sheetData>
    <row r="1" spans="1:46" ht="8.1" customHeight="1" x14ac:dyDescent="0.25">
      <c r="A1" s="199"/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20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</row>
    <row r="2" spans="1:46" ht="50.1" customHeight="1" x14ac:dyDescent="0.25">
      <c r="A2" s="199"/>
      <c r="B2" s="440" t="s">
        <v>1573</v>
      </c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</row>
    <row r="3" spans="1:46" ht="21.95" customHeight="1" x14ac:dyDescent="0.25">
      <c r="A3" s="199"/>
      <c r="B3" s="441" t="s">
        <v>1574</v>
      </c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</row>
    <row r="4" spans="1:46" ht="9.9499999999999993" customHeight="1" x14ac:dyDescent="0.25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</row>
    <row r="5" spans="1:46" ht="3" customHeight="1" x14ac:dyDescent="0.25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</row>
    <row r="6" spans="1:46" ht="30" customHeight="1" x14ac:dyDescent="0.25">
      <c r="A6" s="199"/>
      <c r="B6" s="199"/>
      <c r="C6" s="420" t="s">
        <v>1575</v>
      </c>
      <c r="D6" s="415"/>
      <c r="E6" s="415"/>
      <c r="F6" s="415"/>
      <c r="G6" s="415"/>
      <c r="H6" s="415"/>
      <c r="I6" s="415"/>
      <c r="J6" s="415"/>
      <c r="K6" s="415"/>
      <c r="L6" s="41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</row>
    <row r="7" spans="1:46" ht="8.1" customHeight="1" x14ac:dyDescent="0.25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</row>
    <row r="8" spans="1:46" ht="3.95" customHeight="1" x14ac:dyDescent="0.25">
      <c r="A8" s="197"/>
      <c r="B8" s="197"/>
      <c r="C8" s="200"/>
      <c r="D8" s="203" t="s">
        <v>1564</v>
      </c>
      <c r="E8" s="201"/>
      <c r="F8" s="201"/>
      <c r="G8" s="201"/>
      <c r="H8" s="201"/>
      <c r="I8" s="201"/>
      <c r="J8" s="201"/>
      <c r="K8" s="201"/>
      <c r="L8" s="201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</row>
    <row r="9" spans="1:46" ht="30" customHeight="1" x14ac:dyDescent="0.25">
      <c r="A9" s="197"/>
      <c r="B9" s="197"/>
      <c r="C9" s="200"/>
      <c r="D9" s="439" t="s">
        <v>1576</v>
      </c>
      <c r="E9" s="415"/>
      <c r="F9" s="415"/>
      <c r="G9" s="415"/>
      <c r="H9" s="415"/>
      <c r="I9" s="415"/>
      <c r="J9" s="415"/>
      <c r="K9" s="207" t="s">
        <v>1548</v>
      </c>
      <c r="L9" s="201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</row>
    <row r="10" spans="1:46" ht="3.95" customHeight="1" x14ac:dyDescent="0.25">
      <c r="A10" s="197"/>
      <c r="B10" s="197"/>
      <c r="C10" s="201"/>
      <c r="D10" s="202"/>
      <c r="E10" s="202"/>
      <c r="F10" s="202"/>
      <c r="G10" s="202"/>
      <c r="H10" s="202"/>
      <c r="I10" s="202"/>
      <c r="J10" s="202"/>
      <c r="K10" s="202"/>
      <c r="L10" s="201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</row>
    <row r="11" spans="1:46" ht="6" customHeight="1" x14ac:dyDescent="0.25">
      <c r="A11" s="197"/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</row>
    <row r="12" spans="1:46" ht="3.95" customHeight="1" x14ac:dyDescent="0.25">
      <c r="A12" s="197"/>
      <c r="B12" s="197"/>
      <c r="C12" s="200"/>
      <c r="D12" s="203" t="s">
        <v>1562</v>
      </c>
      <c r="E12" s="201"/>
      <c r="F12" s="201"/>
      <c r="G12" s="201"/>
      <c r="H12" s="201"/>
      <c r="I12" s="201"/>
      <c r="J12" s="201"/>
      <c r="K12" s="201"/>
      <c r="L12" s="201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</row>
    <row r="13" spans="1:46" ht="30" customHeight="1" x14ac:dyDescent="0.25">
      <c r="A13" s="197"/>
      <c r="B13" s="197"/>
      <c r="C13" s="200"/>
      <c r="D13" s="439" t="s">
        <v>1577</v>
      </c>
      <c r="E13" s="415"/>
      <c r="F13" s="415"/>
      <c r="G13" s="415"/>
      <c r="H13" s="415"/>
      <c r="I13" s="415"/>
      <c r="J13" s="415"/>
      <c r="K13" s="207" t="s">
        <v>1548</v>
      </c>
      <c r="L13" s="201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</row>
    <row r="14" spans="1:46" ht="3.95" customHeight="1" x14ac:dyDescent="0.25">
      <c r="A14" s="197"/>
      <c r="B14" s="197"/>
      <c r="C14" s="201"/>
      <c r="D14" s="202"/>
      <c r="E14" s="202"/>
      <c r="F14" s="202"/>
      <c r="G14" s="202"/>
      <c r="H14" s="202"/>
      <c r="I14" s="202"/>
      <c r="J14" s="202"/>
      <c r="K14" s="202"/>
      <c r="L14" s="201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</row>
    <row r="15" spans="1:46" ht="6" customHeight="1" x14ac:dyDescent="0.25">
      <c r="A15" s="197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</row>
    <row r="16" spans="1:46" ht="3.95" customHeight="1" x14ac:dyDescent="0.25">
      <c r="A16" s="197"/>
      <c r="B16" s="197"/>
      <c r="C16" s="200"/>
      <c r="D16" s="203" t="s">
        <v>1559</v>
      </c>
      <c r="E16" s="201"/>
      <c r="F16" s="201"/>
      <c r="G16" s="201"/>
      <c r="H16" s="201"/>
      <c r="I16" s="201"/>
      <c r="J16" s="201"/>
      <c r="K16" s="201"/>
      <c r="L16" s="201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</row>
    <row r="17" spans="1:46" ht="30" customHeight="1" x14ac:dyDescent="0.25">
      <c r="A17" s="197"/>
      <c r="B17" s="197"/>
      <c r="C17" s="200"/>
      <c r="D17" s="439" t="s">
        <v>1578</v>
      </c>
      <c r="E17" s="415"/>
      <c r="F17" s="415"/>
      <c r="G17" s="415"/>
      <c r="H17" s="415"/>
      <c r="I17" s="415"/>
      <c r="J17" s="415"/>
      <c r="K17" s="207" t="s">
        <v>1548</v>
      </c>
      <c r="L17" s="201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</row>
    <row r="18" spans="1:46" ht="3.95" customHeight="1" x14ac:dyDescent="0.25">
      <c r="A18" s="197"/>
      <c r="B18" s="197"/>
      <c r="C18" s="201"/>
      <c r="D18" s="202"/>
      <c r="E18" s="202"/>
      <c r="F18" s="202"/>
      <c r="G18" s="202"/>
      <c r="H18" s="202"/>
      <c r="I18" s="202"/>
      <c r="J18" s="202"/>
      <c r="K18" s="202"/>
      <c r="L18" s="201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</row>
    <row r="19" spans="1:46" ht="6" customHeight="1" x14ac:dyDescent="0.25">
      <c r="A19" s="197"/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</row>
    <row r="20" spans="1:46" ht="3.95" customHeight="1" x14ac:dyDescent="0.25">
      <c r="A20" s="197"/>
      <c r="B20" s="197"/>
      <c r="C20" s="200"/>
      <c r="D20" s="203" t="s">
        <v>1557</v>
      </c>
      <c r="E20" s="201"/>
      <c r="F20" s="201"/>
      <c r="G20" s="201"/>
      <c r="H20" s="201"/>
      <c r="I20" s="201"/>
      <c r="J20" s="201"/>
      <c r="K20" s="201"/>
      <c r="L20" s="201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</row>
    <row r="21" spans="1:46" ht="30" customHeight="1" x14ac:dyDescent="0.25">
      <c r="A21" s="197"/>
      <c r="B21" s="197"/>
      <c r="C21" s="200"/>
      <c r="D21" s="439" t="s">
        <v>1579</v>
      </c>
      <c r="E21" s="415"/>
      <c r="F21" s="415"/>
      <c r="G21" s="415"/>
      <c r="H21" s="415"/>
      <c r="I21" s="415"/>
      <c r="J21" s="415"/>
      <c r="K21" s="207" t="s">
        <v>1548</v>
      </c>
      <c r="L21" s="201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</row>
    <row r="22" spans="1:46" ht="3.95" customHeight="1" x14ac:dyDescent="0.25">
      <c r="A22" s="197"/>
      <c r="B22" s="197"/>
      <c r="C22" s="201"/>
      <c r="D22" s="202"/>
      <c r="E22" s="202"/>
      <c r="F22" s="202"/>
      <c r="G22" s="202"/>
      <c r="H22" s="202"/>
      <c r="I22" s="202"/>
      <c r="J22" s="202"/>
      <c r="K22" s="202"/>
      <c r="L22" s="201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</row>
    <row r="23" spans="1:46" ht="6" customHeight="1" x14ac:dyDescent="0.25">
      <c r="A23" s="197"/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</row>
    <row r="24" spans="1:46" ht="3.95" customHeight="1" x14ac:dyDescent="0.25">
      <c r="A24" s="197"/>
      <c r="B24" s="197"/>
      <c r="C24" s="200"/>
      <c r="D24" s="203" t="s">
        <v>1554</v>
      </c>
      <c r="E24" s="201"/>
      <c r="F24" s="201"/>
      <c r="G24" s="201"/>
      <c r="H24" s="201"/>
      <c r="I24" s="201"/>
      <c r="J24" s="201"/>
      <c r="K24" s="201"/>
      <c r="L24" s="201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</row>
    <row r="25" spans="1:46" ht="30" customHeight="1" x14ac:dyDescent="0.25">
      <c r="A25" s="197"/>
      <c r="B25" s="197"/>
      <c r="C25" s="200"/>
      <c r="D25" s="439" t="s">
        <v>1580</v>
      </c>
      <c r="E25" s="415"/>
      <c r="F25" s="415"/>
      <c r="G25" s="415"/>
      <c r="H25" s="415"/>
      <c r="I25" s="415"/>
      <c r="J25" s="415"/>
      <c r="K25" s="207" t="s">
        <v>1548</v>
      </c>
      <c r="L25" s="201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</row>
    <row r="26" spans="1:46" ht="3.95" customHeight="1" x14ac:dyDescent="0.25">
      <c r="A26" s="197"/>
      <c r="B26" s="197"/>
      <c r="C26" s="201"/>
      <c r="D26" s="202"/>
      <c r="E26" s="202"/>
      <c r="F26" s="202"/>
      <c r="G26" s="202"/>
      <c r="H26" s="202"/>
      <c r="I26" s="202"/>
      <c r="J26" s="202"/>
      <c r="K26" s="202"/>
      <c r="L26" s="201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</row>
    <row r="27" spans="1:46" ht="6" customHeight="1" x14ac:dyDescent="0.25">
      <c r="A27" s="197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</row>
    <row r="28" spans="1:46" ht="3.95" customHeight="1" x14ac:dyDescent="0.25">
      <c r="A28" s="197"/>
      <c r="B28" s="197"/>
      <c r="C28" s="200"/>
      <c r="D28" s="203" t="s">
        <v>1552</v>
      </c>
      <c r="E28" s="201"/>
      <c r="F28" s="201"/>
      <c r="G28" s="201"/>
      <c r="H28" s="201"/>
      <c r="I28" s="201"/>
      <c r="J28" s="201"/>
      <c r="K28" s="201"/>
      <c r="L28" s="201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</row>
    <row r="29" spans="1:46" ht="30" customHeight="1" x14ac:dyDescent="0.25">
      <c r="A29" s="197"/>
      <c r="B29" s="197"/>
      <c r="C29" s="200"/>
      <c r="D29" s="439" t="s">
        <v>1581</v>
      </c>
      <c r="E29" s="415"/>
      <c r="F29" s="415"/>
      <c r="G29" s="415"/>
      <c r="H29" s="415"/>
      <c r="I29" s="415"/>
      <c r="J29" s="415"/>
      <c r="K29" s="207" t="s">
        <v>1548</v>
      </c>
      <c r="L29" s="201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</row>
    <row r="30" spans="1:46" ht="3.95" customHeight="1" x14ac:dyDescent="0.25">
      <c r="A30" s="197"/>
      <c r="B30" s="197"/>
      <c r="C30" s="201"/>
      <c r="D30" s="202"/>
      <c r="E30" s="202"/>
      <c r="F30" s="202"/>
      <c r="G30" s="202"/>
      <c r="H30" s="202"/>
      <c r="I30" s="202"/>
      <c r="J30" s="202"/>
      <c r="K30" s="202"/>
      <c r="L30" s="201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</row>
    <row r="31" spans="1:46" ht="6" customHeight="1" x14ac:dyDescent="0.25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</row>
    <row r="32" spans="1:46" ht="3.95" customHeight="1" x14ac:dyDescent="0.25">
      <c r="A32" s="197"/>
      <c r="B32" s="197"/>
      <c r="C32" s="200"/>
      <c r="D32" s="203" t="s">
        <v>1551</v>
      </c>
      <c r="E32" s="201"/>
      <c r="F32" s="201"/>
      <c r="G32" s="201"/>
      <c r="H32" s="201"/>
      <c r="I32" s="201"/>
      <c r="J32" s="201"/>
      <c r="K32" s="201"/>
      <c r="L32" s="201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</row>
    <row r="33" spans="1:46" ht="30" customHeight="1" x14ac:dyDescent="0.25">
      <c r="A33" s="197"/>
      <c r="B33" s="197"/>
      <c r="C33" s="200"/>
      <c r="D33" s="439" t="s">
        <v>1766</v>
      </c>
      <c r="E33" s="415"/>
      <c r="F33" s="415"/>
      <c r="G33" s="415"/>
      <c r="H33" s="415"/>
      <c r="I33" s="415"/>
      <c r="J33" s="415"/>
      <c r="K33" s="207" t="s">
        <v>1548</v>
      </c>
      <c r="L33" s="201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</row>
    <row r="34" spans="1:46" ht="3.95" customHeight="1" x14ac:dyDescent="0.25">
      <c r="A34" s="197"/>
      <c r="B34" s="197"/>
      <c r="C34" s="201"/>
      <c r="D34" s="202"/>
      <c r="E34" s="202"/>
      <c r="F34" s="202"/>
      <c r="G34" s="202"/>
      <c r="H34" s="202"/>
      <c r="I34" s="202"/>
      <c r="J34" s="202"/>
      <c r="K34" s="202"/>
      <c r="L34" s="201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</row>
    <row r="35" spans="1:46" ht="6" customHeight="1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</row>
    <row r="36" spans="1:46" ht="3.95" customHeight="1" x14ac:dyDescent="0.25">
      <c r="A36" s="197"/>
      <c r="B36" s="197"/>
      <c r="C36" s="200"/>
      <c r="D36" s="203" t="s">
        <v>1549</v>
      </c>
      <c r="E36" s="201"/>
      <c r="F36" s="201"/>
      <c r="G36" s="201"/>
      <c r="H36" s="201"/>
      <c r="I36" s="201"/>
      <c r="J36" s="201"/>
      <c r="K36" s="201"/>
      <c r="L36" s="201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</row>
    <row r="37" spans="1:46" ht="30" customHeight="1" x14ac:dyDescent="0.25">
      <c r="A37" s="197"/>
      <c r="B37" s="197"/>
      <c r="C37" s="200"/>
      <c r="D37" s="439" t="s">
        <v>1582</v>
      </c>
      <c r="E37" s="415"/>
      <c r="F37" s="415"/>
      <c r="G37" s="415"/>
      <c r="H37" s="415"/>
      <c r="I37" s="415"/>
      <c r="J37" s="415"/>
      <c r="K37" s="207" t="s">
        <v>1548</v>
      </c>
      <c r="L37" s="201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</row>
    <row r="38" spans="1:46" ht="3.95" customHeight="1" x14ac:dyDescent="0.25">
      <c r="A38" s="197"/>
      <c r="B38" s="197"/>
      <c r="C38" s="201"/>
      <c r="D38" s="202"/>
      <c r="E38" s="202"/>
      <c r="F38" s="202"/>
      <c r="G38" s="202"/>
      <c r="H38" s="202"/>
      <c r="I38" s="202"/>
      <c r="J38" s="202"/>
      <c r="K38" s="202"/>
      <c r="L38" s="201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</row>
    <row r="39" spans="1:46" ht="6" customHeight="1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</row>
    <row r="40" spans="1:46" ht="3.95" customHeight="1" x14ac:dyDescent="0.25">
      <c r="A40" s="197"/>
      <c r="B40" s="197"/>
      <c r="C40" s="200"/>
      <c r="D40" s="203" t="s">
        <v>1583</v>
      </c>
      <c r="E40" s="201"/>
      <c r="F40" s="201"/>
      <c r="G40" s="201"/>
      <c r="H40" s="201"/>
      <c r="I40" s="201"/>
      <c r="J40" s="201"/>
      <c r="K40" s="201"/>
      <c r="L40" s="201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</row>
    <row r="41" spans="1:46" ht="30" customHeight="1" x14ac:dyDescent="0.25">
      <c r="A41" s="197"/>
      <c r="B41" s="197"/>
      <c r="C41" s="200"/>
      <c r="D41" s="439" t="s">
        <v>1584</v>
      </c>
      <c r="E41" s="415"/>
      <c r="F41" s="415"/>
      <c r="G41" s="415"/>
      <c r="H41" s="415"/>
      <c r="I41" s="415"/>
      <c r="J41" s="415"/>
      <c r="K41" s="207" t="s">
        <v>1548</v>
      </c>
      <c r="L41" s="201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</row>
    <row r="42" spans="1:46" ht="3.95" customHeight="1" x14ac:dyDescent="0.25">
      <c r="A42" s="197"/>
      <c r="B42" s="197"/>
      <c r="C42" s="201"/>
      <c r="D42" s="202"/>
      <c r="E42" s="202"/>
      <c r="F42" s="202"/>
      <c r="G42" s="202"/>
      <c r="H42" s="202"/>
      <c r="I42" s="202"/>
      <c r="J42" s="202"/>
      <c r="K42" s="202"/>
      <c r="L42" s="201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</row>
    <row r="43" spans="1:46" ht="6" customHeight="1" x14ac:dyDescent="0.25">
      <c r="A43" s="197"/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</row>
    <row r="44" spans="1:46" ht="3.95" customHeight="1" x14ac:dyDescent="0.25">
      <c r="A44" s="197"/>
      <c r="B44" s="197"/>
      <c r="C44" s="200"/>
      <c r="D44" s="203" t="s">
        <v>130</v>
      </c>
      <c r="E44" s="201"/>
      <c r="F44" s="201"/>
      <c r="G44" s="201"/>
      <c r="H44" s="201"/>
      <c r="I44" s="201"/>
      <c r="J44" s="201"/>
      <c r="K44" s="201"/>
      <c r="L44" s="201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</row>
    <row r="45" spans="1:46" ht="30" customHeight="1" x14ac:dyDescent="0.25">
      <c r="A45" s="197"/>
      <c r="B45" s="197"/>
      <c r="C45" s="200"/>
      <c r="D45" s="439" t="s">
        <v>1585</v>
      </c>
      <c r="E45" s="415"/>
      <c r="F45" s="415"/>
      <c r="G45" s="415"/>
      <c r="H45" s="415"/>
      <c r="I45" s="415"/>
      <c r="J45" s="415"/>
      <c r="K45" s="207" t="s">
        <v>1548</v>
      </c>
      <c r="L45" s="201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</row>
    <row r="46" spans="1:46" ht="3.95" customHeight="1" x14ac:dyDescent="0.25">
      <c r="A46" s="197"/>
      <c r="B46" s="197"/>
      <c r="C46" s="201"/>
      <c r="D46" s="202"/>
      <c r="E46" s="202"/>
      <c r="F46" s="202"/>
      <c r="G46" s="202"/>
      <c r="H46" s="202"/>
      <c r="I46" s="202"/>
      <c r="J46" s="202"/>
      <c r="K46" s="202"/>
      <c r="L46" s="201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</row>
    <row r="47" spans="1:46" ht="6" customHeight="1" x14ac:dyDescent="0.25">
      <c r="A47" s="197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</row>
    <row r="48" spans="1:46" ht="9.9499999999999993" customHeight="1" x14ac:dyDescent="0.25">
      <c r="A48" s="197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</row>
    <row r="49" spans="1:46" ht="3" customHeight="1" x14ac:dyDescent="0.25">
      <c r="A49" s="200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  <c r="AQ49" s="200"/>
      <c r="AR49" s="200"/>
      <c r="AS49" s="200"/>
      <c r="AT49" s="200"/>
    </row>
    <row r="50" spans="1:46" ht="20.100000000000001" customHeight="1" x14ac:dyDescent="0.25">
      <c r="A50" s="199"/>
      <c r="B50" s="414" t="s">
        <v>1547</v>
      </c>
      <c r="C50" s="415"/>
      <c r="D50" s="415"/>
      <c r="E50" s="415"/>
      <c r="F50" s="415"/>
      <c r="G50" s="415"/>
      <c r="H50" s="415"/>
      <c r="I50" s="415"/>
      <c r="J50" s="415"/>
      <c r="K50" s="415"/>
      <c r="L50" s="41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</row>
    <row r="51" spans="1:46" ht="15" customHeight="1" x14ac:dyDescent="0.25">
      <c r="A51" s="197"/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</row>
    <row r="52" spans="1:46" ht="15" customHeight="1" x14ac:dyDescent="0.25">
      <c r="A52" s="197"/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5"/>
      <c r="AO52" s="205"/>
      <c r="AP52" s="205"/>
      <c r="AQ52" s="205"/>
      <c r="AR52" s="205"/>
      <c r="AS52" s="205"/>
      <c r="AT52" s="205"/>
    </row>
    <row r="53" spans="1:46" ht="15" customHeight="1" x14ac:dyDescent="0.25">
      <c r="A53" s="197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N53" s="205"/>
      <c r="AO53" s="205"/>
      <c r="AP53" s="205"/>
      <c r="AQ53" s="205"/>
      <c r="AR53" s="205"/>
      <c r="AS53" s="205"/>
      <c r="AT53" s="205"/>
    </row>
    <row r="54" spans="1:46" ht="15" customHeight="1" x14ac:dyDescent="0.25">
      <c r="A54" s="197"/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H54" s="205"/>
      <c r="AI54" s="205"/>
      <c r="AJ54" s="205"/>
      <c r="AK54" s="205"/>
      <c r="AL54" s="205"/>
      <c r="AM54" s="205"/>
      <c r="AN54" s="205"/>
      <c r="AO54" s="205"/>
      <c r="AP54" s="205"/>
      <c r="AQ54" s="205"/>
      <c r="AR54" s="205"/>
      <c r="AS54" s="205"/>
      <c r="AT54" s="205"/>
    </row>
    <row r="55" spans="1:46" ht="15" customHeight="1" x14ac:dyDescent="0.25"/>
    <row r="56" spans="1:46" ht="15" customHeight="1" x14ac:dyDescent="0.25"/>
    <row r="57" spans="1:46" ht="15" customHeight="1" x14ac:dyDescent="0.25"/>
    <row r="58" spans="1:46" ht="15" customHeight="1" x14ac:dyDescent="0.25"/>
    <row r="59" spans="1:46" ht="15" customHeight="1" x14ac:dyDescent="0.25">
      <c r="Y59" s="205"/>
    </row>
    <row r="60" spans="1:46" ht="15" customHeight="1" x14ac:dyDescent="0.25"/>
    <row r="61" spans="1:46" ht="15" customHeight="1" x14ac:dyDescent="0.25"/>
    <row r="62" spans="1:46" ht="15" customHeight="1" x14ac:dyDescent="0.25"/>
    <row r="63" spans="1:46" ht="15" customHeight="1" x14ac:dyDescent="0.25"/>
    <row r="64" spans="1:46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</sheetData>
  <mergeCells count="14">
    <mergeCell ref="D45:J45"/>
    <mergeCell ref="B50:L50"/>
    <mergeCell ref="D21:J21"/>
    <mergeCell ref="D25:J25"/>
    <mergeCell ref="D29:J29"/>
    <mergeCell ref="D33:J33"/>
    <mergeCell ref="D37:J37"/>
    <mergeCell ref="D41:J41"/>
    <mergeCell ref="D17:J17"/>
    <mergeCell ref="B2:L2"/>
    <mergeCell ref="B3:L3"/>
    <mergeCell ref="C6:L6"/>
    <mergeCell ref="D9:J9"/>
    <mergeCell ref="D13:J13"/>
  </mergeCells>
  <hyperlinks>
    <hyperlink ref="D9" r:id="rId1" xr:uid="{56049BBB-E37A-416A-A6A8-F43C2BCDDFC8}"/>
    <hyperlink ref="D13" r:id="rId2" xr:uid="{506CB902-5A9F-4BF0-923E-6DB497838428}"/>
    <hyperlink ref="D17" r:id="rId3" xr:uid="{A58BCD5A-01DE-4457-BB64-125D4CFC321B}"/>
    <hyperlink ref="D21" r:id="rId4" xr:uid="{B69548D8-C551-44C3-8A0F-97FBEAD18F45}"/>
    <hyperlink ref="D25" r:id="rId5" xr:uid="{ECAEE2FB-DC2A-414E-90CC-7A9BCC4AF518}"/>
    <hyperlink ref="D29" r:id="rId6" xr:uid="{55D6F59B-14CD-4046-B4E5-73B2F04EE8C9}"/>
    <hyperlink ref="D33" r:id="rId7" display="→  7 — MACHINES" xr:uid="{2E4B56B1-6266-4CAD-9600-5439FFBFFF45}"/>
    <hyperlink ref="D37" r:id="rId8" xr:uid="{E71C7598-E89F-407C-9EF7-E9F708A85722}"/>
    <hyperlink ref="D41" r:id="rId9" xr:uid="{0A390835-5777-4181-A968-E73CA423B138}"/>
    <hyperlink ref="D45" r:id="rId10" xr:uid="{63269725-D7CD-408F-998E-FEE7C76C3D30}"/>
    <hyperlink ref="K9" r:id="rId11" xr:uid="{7A667BDF-5A1F-48A9-BE61-5826C3BC125B}"/>
    <hyperlink ref="K13" r:id="rId12" xr:uid="{20BB33BE-3465-42F7-82AF-78AC8C6AB170}"/>
    <hyperlink ref="K17" r:id="rId13" xr:uid="{7C5FD9D0-83FB-4A45-8C14-D4FD92D2A123}"/>
    <hyperlink ref="K21" r:id="rId14" xr:uid="{3AEA54A3-4C37-43A8-BA57-97B4BBB970B3}"/>
    <hyperlink ref="K25" r:id="rId15" xr:uid="{8E0EA434-471E-47DC-A046-73CAB2883321}"/>
    <hyperlink ref="K29" r:id="rId16" xr:uid="{8B770F37-0080-4809-9472-6590D6766AFE}"/>
    <hyperlink ref="K33" r:id="rId17" xr:uid="{EFC54532-6727-4039-B847-B837EAC09C07}"/>
    <hyperlink ref="K37" r:id="rId18" xr:uid="{E11041C2-E9D6-41A5-AA8A-7DC01A0C6DF7}"/>
    <hyperlink ref="K41" r:id="rId19" xr:uid="{3E421A83-5E37-4529-95ED-5E0D1EDB84F7}"/>
    <hyperlink ref="K45" r:id="rId20" xr:uid="{8C8D80F0-CD9C-478A-A4A3-6B3A9E228883}"/>
    <hyperlink ref="D41:J41" location="CYCLE!A1" display="→  9 — ACCOMPAGNEMENT RH / CAPSULES VIDÉO" xr:uid="{528ACF3B-CE32-4624-BF33-111B790F2A24}"/>
  </hyperlinks>
  <pageMargins left="0.75" right="0.75" top="1" bottom="1" header="0.5" footer="0.5"/>
  <pageSetup orientation="portrait"/>
  <drawing r:id="rId2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6AAD-45AC-4DDF-8B4E-A0A4183D6E4B}">
  <sheetPr codeName="Feuil16"/>
  <dimension ref="A1"/>
  <sheetViews>
    <sheetView topLeftCell="A37" zoomScale="80" zoomScaleNormal="80" workbookViewId="0">
      <selection activeCell="O37" sqref="O36:O37"/>
    </sheetView>
  </sheetViews>
  <sheetFormatPr baseColWidth="10" defaultRowHeight="15" x14ac:dyDescent="0.25"/>
  <cols>
    <col min="1" max="16384" width="11.42578125" style="24"/>
  </cols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CFBB0-7560-4903-A2C1-2F6F5A70D320}">
  <sheetPr codeName="Feuil17"/>
  <dimension ref="A1:BH370"/>
  <sheetViews>
    <sheetView zoomScaleNormal="100" workbookViewId="0">
      <selection activeCell="J24" sqref="J24"/>
    </sheetView>
  </sheetViews>
  <sheetFormatPr baseColWidth="10" defaultRowHeight="15" x14ac:dyDescent="0.25"/>
  <cols>
    <col min="1" max="1" width="11.42578125" style="3"/>
    <col min="2" max="2" width="9.5703125" style="3" bestFit="1" customWidth="1"/>
    <col min="3" max="3" width="8" style="3" customWidth="1"/>
    <col min="4" max="4" width="8.42578125" style="3" customWidth="1"/>
    <col min="5" max="5" width="31.85546875" style="3" customWidth="1"/>
    <col min="6" max="6" width="29" style="3" bestFit="1" customWidth="1"/>
    <col min="7" max="7" width="31.7109375" style="3" bestFit="1" customWidth="1"/>
    <col min="8" max="8" width="29" style="3" bestFit="1" customWidth="1"/>
    <col min="9" max="9" width="33.28515625" style="3" bestFit="1" customWidth="1"/>
    <col min="10" max="10" width="29.85546875" style="3" bestFit="1" customWidth="1"/>
    <col min="11" max="11" width="24" style="3" customWidth="1"/>
    <col min="12" max="12" width="32.42578125" style="3" bestFit="1" customWidth="1"/>
    <col min="13" max="13" width="25" style="3" customWidth="1"/>
    <col min="14" max="14" width="33.28515625" style="3" bestFit="1" customWidth="1"/>
    <col min="15" max="60" width="11.42578125" style="2"/>
    <col min="61" max="16384" width="11.42578125" style="3"/>
  </cols>
  <sheetData>
    <row r="1" spans="1:60" ht="55.5" customHeight="1" x14ac:dyDescent="0.25">
      <c r="A1" s="1"/>
      <c r="B1" s="442" t="s">
        <v>0</v>
      </c>
      <c r="C1" s="443"/>
      <c r="D1" s="443"/>
      <c r="E1" s="444" t="s">
        <v>420</v>
      </c>
      <c r="F1" s="444"/>
      <c r="G1" s="444"/>
      <c r="H1" s="444"/>
      <c r="I1" s="444"/>
      <c r="J1" s="444"/>
      <c r="K1" s="444"/>
      <c r="L1" s="444"/>
      <c r="M1" s="444"/>
      <c r="N1" s="444"/>
      <c r="O1" s="1"/>
    </row>
    <row r="2" spans="1:60" s="5" customFormat="1" ht="12.75" customHeight="1" x14ac:dyDescent="0.25">
      <c r="A2" s="4"/>
      <c r="C2" s="6"/>
      <c r="D2" s="7"/>
      <c r="E2" s="8">
        <v>1</v>
      </c>
      <c r="F2" s="8">
        <v>2</v>
      </c>
      <c r="G2" s="8">
        <v>3</v>
      </c>
      <c r="H2" s="8">
        <v>4</v>
      </c>
      <c r="I2" s="8">
        <v>5</v>
      </c>
      <c r="J2" s="8">
        <v>6</v>
      </c>
      <c r="K2" s="8">
        <v>7</v>
      </c>
      <c r="L2" s="8">
        <v>8</v>
      </c>
      <c r="M2" s="8">
        <v>9</v>
      </c>
      <c r="N2" s="8">
        <v>10</v>
      </c>
      <c r="O2" s="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</row>
    <row r="3" spans="1:60" x14ac:dyDescent="0.25">
      <c r="A3" s="1"/>
      <c r="B3" s="10" t="s">
        <v>1</v>
      </c>
      <c r="C3" s="10" t="s">
        <v>2</v>
      </c>
      <c r="D3" s="10" t="s">
        <v>3</v>
      </c>
      <c r="E3" s="11" t="s">
        <v>421</v>
      </c>
      <c r="F3" s="11" t="s">
        <v>106</v>
      </c>
      <c r="G3" s="11" t="s">
        <v>422</v>
      </c>
      <c r="H3" s="12" t="s">
        <v>107</v>
      </c>
      <c r="I3" s="89" t="s">
        <v>423</v>
      </c>
      <c r="J3" s="12" t="s">
        <v>108</v>
      </c>
      <c r="K3" s="12" t="s">
        <v>424</v>
      </c>
      <c r="L3" s="12" t="s">
        <v>109</v>
      </c>
      <c r="M3" s="12" t="s">
        <v>425</v>
      </c>
      <c r="N3" s="13" t="s">
        <v>426</v>
      </c>
      <c r="O3" s="1"/>
    </row>
    <row r="4" spans="1:60" x14ac:dyDescent="0.25">
      <c r="A4" s="1"/>
      <c r="B4" s="14">
        <v>1</v>
      </c>
      <c r="C4" s="90"/>
      <c r="D4" s="90"/>
      <c r="E4" s="17" t="s">
        <v>427</v>
      </c>
      <c r="F4" s="16" t="s">
        <v>428</v>
      </c>
      <c r="G4" s="17" t="s">
        <v>429</v>
      </c>
      <c r="H4" s="16" t="s">
        <v>430</v>
      </c>
      <c r="I4" s="91" t="s">
        <v>431</v>
      </c>
      <c r="J4" s="92" t="s">
        <v>432</v>
      </c>
      <c r="K4" s="17" t="s">
        <v>433</v>
      </c>
      <c r="L4" s="18" t="s">
        <v>434</v>
      </c>
      <c r="M4" s="93" t="s">
        <v>110</v>
      </c>
      <c r="N4" s="19" t="s">
        <v>435</v>
      </c>
      <c r="O4" s="1"/>
    </row>
    <row r="5" spans="1:60" x14ac:dyDescent="0.25">
      <c r="A5" s="1"/>
      <c r="B5" s="14">
        <v>2</v>
      </c>
      <c r="C5" s="94"/>
      <c r="D5" s="94"/>
      <c r="E5" s="17" t="s">
        <v>436</v>
      </c>
      <c r="F5" s="16" t="s">
        <v>437</v>
      </c>
      <c r="G5" s="17" t="s">
        <v>438</v>
      </c>
      <c r="H5" s="16" t="s">
        <v>439</v>
      </c>
      <c r="I5" s="95" t="s">
        <v>440</v>
      </c>
      <c r="J5" s="16" t="s">
        <v>441</v>
      </c>
      <c r="K5" s="19" t="s">
        <v>442</v>
      </c>
      <c r="L5" s="18" t="s">
        <v>443</v>
      </c>
      <c r="M5" s="96" t="s">
        <v>444</v>
      </c>
      <c r="N5" s="19" t="s">
        <v>445</v>
      </c>
      <c r="O5" s="1"/>
    </row>
    <row r="6" spans="1:60" x14ac:dyDescent="0.25">
      <c r="A6" s="1"/>
      <c r="B6" s="14">
        <v>3</v>
      </c>
      <c r="C6" s="94"/>
      <c r="D6" s="94"/>
      <c r="E6" s="17" t="s">
        <v>446</v>
      </c>
      <c r="F6" s="16" t="s">
        <v>447</v>
      </c>
      <c r="G6" s="17" t="s">
        <v>448</v>
      </c>
      <c r="H6" s="28" t="s">
        <v>449</v>
      </c>
      <c r="I6" s="91" t="s">
        <v>450</v>
      </c>
      <c r="J6" s="97" t="s">
        <v>451</v>
      </c>
      <c r="K6" s="25" t="s">
        <v>452</v>
      </c>
      <c r="L6" s="18" t="s">
        <v>453</v>
      </c>
      <c r="M6" s="18" t="s">
        <v>454</v>
      </c>
      <c r="N6" s="19" t="s">
        <v>455</v>
      </c>
      <c r="O6" s="1"/>
    </row>
    <row r="7" spans="1:60" x14ac:dyDescent="0.25">
      <c r="A7" s="1"/>
      <c r="B7" s="14">
        <v>4</v>
      </c>
      <c r="C7" s="94"/>
      <c r="D7" s="94"/>
      <c r="E7" s="17" t="s">
        <v>456</v>
      </c>
      <c r="F7" s="16" t="s">
        <v>457</v>
      </c>
      <c r="G7" s="17" t="s">
        <v>458</v>
      </c>
      <c r="H7" s="17" t="s">
        <v>459</v>
      </c>
      <c r="I7" s="98" t="s">
        <v>460</v>
      </c>
      <c r="J7" s="92" t="s">
        <v>461</v>
      </c>
      <c r="K7" s="25" t="s">
        <v>462</v>
      </c>
      <c r="L7" s="18" t="s">
        <v>463</v>
      </c>
      <c r="M7" s="25" t="s">
        <v>464</v>
      </c>
      <c r="N7" s="19" t="s">
        <v>465</v>
      </c>
      <c r="O7" s="1"/>
    </row>
    <row r="8" spans="1:60" x14ac:dyDescent="0.25">
      <c r="A8" s="1"/>
      <c r="B8" s="14">
        <v>5</v>
      </c>
      <c r="C8" s="94"/>
      <c r="D8" s="94"/>
      <c r="E8" s="17" t="s">
        <v>466</v>
      </c>
      <c r="F8" s="16" t="s">
        <v>467</v>
      </c>
      <c r="G8" s="17" t="s">
        <v>468</v>
      </c>
      <c r="H8" s="17" t="s">
        <v>469</v>
      </c>
      <c r="I8" s="98" t="s">
        <v>470</v>
      </c>
      <c r="J8" s="96" t="s">
        <v>471</v>
      </c>
      <c r="L8" s="18" t="s">
        <v>472</v>
      </c>
      <c r="M8" s="25" t="s">
        <v>473</v>
      </c>
      <c r="N8" s="19" t="s">
        <v>474</v>
      </c>
      <c r="O8" s="1"/>
    </row>
    <row r="9" spans="1:60" x14ac:dyDescent="0.25">
      <c r="A9" s="1"/>
      <c r="B9" s="14">
        <v>6</v>
      </c>
      <c r="C9" s="94"/>
      <c r="D9" s="94"/>
      <c r="E9" s="21" t="s">
        <v>475</v>
      </c>
      <c r="F9" s="16" t="s">
        <v>476</v>
      </c>
      <c r="G9" s="99" t="s">
        <v>477</v>
      </c>
      <c r="H9" s="21"/>
      <c r="I9" s="98" t="s">
        <v>478</v>
      </c>
      <c r="J9" s="100" t="s">
        <v>479</v>
      </c>
      <c r="K9" s="17"/>
      <c r="L9" s="19" t="s">
        <v>480</v>
      </c>
      <c r="M9" s="28" t="s">
        <v>481</v>
      </c>
      <c r="N9" s="19" t="s">
        <v>482</v>
      </c>
      <c r="O9" s="1"/>
    </row>
    <row r="10" spans="1:60" x14ac:dyDescent="0.25">
      <c r="A10" s="1"/>
      <c r="B10" s="14">
        <v>7</v>
      </c>
      <c r="C10" s="94"/>
      <c r="D10" s="94"/>
      <c r="E10" s="99" t="s">
        <v>483</v>
      </c>
      <c r="F10" s="26" t="s">
        <v>484</v>
      </c>
      <c r="G10" s="21"/>
      <c r="H10" s="21"/>
      <c r="I10" s="101" t="s">
        <v>485</v>
      </c>
      <c r="J10" s="92" t="s">
        <v>486</v>
      </c>
      <c r="K10" s="17"/>
      <c r="L10" s="19" t="s">
        <v>487</v>
      </c>
      <c r="M10" s="25" t="s">
        <v>488</v>
      </c>
      <c r="N10" s="20" t="s">
        <v>489</v>
      </c>
      <c r="O10" s="1"/>
    </row>
    <row r="11" spans="1:60" x14ac:dyDescent="0.25">
      <c r="A11" s="1"/>
      <c r="B11" s="14">
        <v>8</v>
      </c>
      <c r="C11" s="94"/>
      <c r="D11" s="94"/>
      <c r="E11" s="21"/>
      <c r="F11" s="16" t="s">
        <v>490</v>
      </c>
      <c r="G11" s="21"/>
      <c r="H11" s="21"/>
      <c r="I11" s="91" t="s">
        <v>491</v>
      </c>
      <c r="J11" s="92" t="s">
        <v>492</v>
      </c>
      <c r="K11" s="17"/>
      <c r="L11" s="19" t="s">
        <v>493</v>
      </c>
      <c r="M11" s="25" t="s">
        <v>494</v>
      </c>
      <c r="N11" s="20" t="s">
        <v>495</v>
      </c>
      <c r="O11" s="1"/>
    </row>
    <row r="12" spans="1:60" x14ac:dyDescent="0.25">
      <c r="A12" s="1"/>
      <c r="B12" s="14">
        <v>9</v>
      </c>
      <c r="C12" s="94"/>
      <c r="D12" s="94"/>
      <c r="E12" s="21"/>
      <c r="F12" s="16" t="s">
        <v>496</v>
      </c>
      <c r="G12" s="21"/>
      <c r="H12" s="21"/>
      <c r="I12" s="91" t="s">
        <v>497</v>
      </c>
      <c r="J12" s="92" t="s">
        <v>498</v>
      </c>
      <c r="K12" s="21"/>
      <c r="L12" s="14"/>
      <c r="M12" s="25" t="s">
        <v>499</v>
      </c>
      <c r="N12" s="102" t="s">
        <v>500</v>
      </c>
      <c r="O12" s="1"/>
    </row>
    <row r="13" spans="1:60" x14ac:dyDescent="0.25">
      <c r="A13" s="1"/>
      <c r="B13" s="14">
        <v>10</v>
      </c>
      <c r="C13" s="94"/>
      <c r="D13" s="94"/>
      <c r="E13" s="21"/>
      <c r="F13" s="16" t="s">
        <v>501</v>
      </c>
      <c r="G13" s="21"/>
      <c r="H13" s="21"/>
      <c r="I13" s="98" t="s">
        <v>80</v>
      </c>
      <c r="J13" s="103"/>
      <c r="K13" s="17"/>
      <c r="L13" s="17"/>
      <c r="M13" s="18"/>
      <c r="N13" s="102" t="s">
        <v>502</v>
      </c>
      <c r="O13" s="1"/>
    </row>
    <row r="14" spans="1:60" x14ac:dyDescent="0.25">
      <c r="A14" s="1"/>
      <c r="B14" s="14">
        <v>11</v>
      </c>
      <c r="C14" s="94"/>
      <c r="D14" s="94"/>
      <c r="E14" s="21"/>
      <c r="F14" s="99" t="s">
        <v>503</v>
      </c>
      <c r="G14" s="21"/>
      <c r="H14" s="21"/>
      <c r="I14" s="98" t="s">
        <v>504</v>
      </c>
      <c r="J14" s="16"/>
      <c r="K14" s="17"/>
      <c r="L14" s="17"/>
      <c r="M14" s="18"/>
      <c r="N14" s="102" t="s">
        <v>505</v>
      </c>
      <c r="O14" s="1"/>
    </row>
    <row r="15" spans="1:60" x14ac:dyDescent="0.25">
      <c r="A15" s="1"/>
      <c r="B15" s="14">
        <v>12</v>
      </c>
      <c r="C15" s="94"/>
      <c r="D15" s="94"/>
      <c r="E15" s="21"/>
      <c r="F15" s="99" t="s">
        <v>506</v>
      </c>
      <c r="G15" s="17" t="s">
        <v>507</v>
      </c>
      <c r="H15" s="21"/>
      <c r="I15" s="101" t="s">
        <v>508</v>
      </c>
      <c r="J15" s="16"/>
      <c r="K15" s="17"/>
      <c r="L15" s="17"/>
      <c r="M15" s="18"/>
      <c r="N15" s="102" t="s">
        <v>509</v>
      </c>
      <c r="O15" s="1"/>
    </row>
    <row r="16" spans="1:60" x14ac:dyDescent="0.25">
      <c r="A16" s="1"/>
      <c r="B16" s="14">
        <v>13</v>
      </c>
      <c r="C16" s="94"/>
      <c r="D16" s="94"/>
      <c r="E16" s="21"/>
      <c r="F16" s="17" t="s">
        <v>510</v>
      </c>
      <c r="G16" s="21"/>
      <c r="H16" s="21"/>
      <c r="I16" s="101" t="s">
        <v>511</v>
      </c>
      <c r="J16" s="16"/>
      <c r="K16" s="17"/>
      <c r="L16" s="17"/>
      <c r="M16" s="18"/>
      <c r="N16" s="102" t="s">
        <v>512</v>
      </c>
      <c r="O16" s="1"/>
    </row>
    <row r="17" spans="1:15" x14ac:dyDescent="0.25">
      <c r="A17" s="1"/>
      <c r="B17" s="14">
        <v>14</v>
      </c>
      <c r="C17" s="94"/>
      <c r="D17" s="94"/>
      <c r="E17" s="21"/>
      <c r="F17" s="17" t="s">
        <v>513</v>
      </c>
      <c r="G17" s="21"/>
      <c r="H17" s="21"/>
      <c r="I17" s="91" t="s">
        <v>514</v>
      </c>
      <c r="J17" s="16"/>
      <c r="K17" s="17"/>
      <c r="L17" s="17"/>
      <c r="M17" s="18"/>
      <c r="N17" s="102" t="s">
        <v>515</v>
      </c>
      <c r="O17" s="1"/>
    </row>
    <row r="18" spans="1:15" x14ac:dyDescent="0.25">
      <c r="A18" s="1"/>
      <c r="B18" s="14">
        <v>15</v>
      </c>
      <c r="C18" s="94"/>
      <c r="D18" s="94"/>
      <c r="E18" s="21"/>
      <c r="F18" s="17" t="s">
        <v>516</v>
      </c>
      <c r="G18" s="21"/>
      <c r="H18" s="21"/>
      <c r="I18" s="104"/>
      <c r="J18" s="105"/>
      <c r="K18" s="19"/>
      <c r="L18" s="19"/>
      <c r="M18" s="18"/>
      <c r="N18" s="102" t="s">
        <v>517</v>
      </c>
      <c r="O18" s="1"/>
    </row>
    <row r="19" spans="1:15" x14ac:dyDescent="0.25">
      <c r="A19" s="1"/>
      <c r="B19" s="14">
        <v>16</v>
      </c>
      <c r="C19" s="94"/>
      <c r="D19" s="94"/>
      <c r="E19" s="21"/>
      <c r="F19" s="17" t="s">
        <v>518</v>
      </c>
      <c r="G19" s="21"/>
      <c r="H19" s="21"/>
      <c r="I19" s="91"/>
      <c r="J19" s="16"/>
      <c r="K19" s="17"/>
      <c r="L19" s="17"/>
      <c r="M19" s="18"/>
      <c r="N19" s="102" t="s">
        <v>519</v>
      </c>
      <c r="O19" s="1"/>
    </row>
    <row r="20" spans="1:15" x14ac:dyDescent="0.25">
      <c r="A20" s="1"/>
      <c r="B20" s="14">
        <v>17</v>
      </c>
      <c r="C20" s="94"/>
      <c r="D20" s="94"/>
      <c r="E20" s="21"/>
      <c r="F20" s="17" t="s">
        <v>520</v>
      </c>
      <c r="G20" s="21"/>
      <c r="H20" s="21"/>
      <c r="I20" s="91"/>
      <c r="J20" s="16"/>
      <c r="K20" s="17"/>
      <c r="L20" s="17"/>
      <c r="M20" s="18"/>
      <c r="N20" s="102" t="s">
        <v>521</v>
      </c>
      <c r="O20" s="1"/>
    </row>
    <row r="21" spans="1:15" x14ac:dyDescent="0.25">
      <c r="A21" s="1"/>
      <c r="B21" s="14">
        <v>18</v>
      </c>
      <c r="C21" s="94"/>
      <c r="D21" s="94"/>
      <c r="E21" s="21"/>
      <c r="F21" s="17" t="s">
        <v>522</v>
      </c>
      <c r="G21" s="21"/>
      <c r="H21" s="21"/>
      <c r="I21" s="91"/>
      <c r="J21" s="16"/>
      <c r="K21" s="17"/>
      <c r="L21" s="17"/>
      <c r="M21" s="18"/>
      <c r="N21" s="102" t="s">
        <v>523</v>
      </c>
      <c r="O21" s="1"/>
    </row>
    <row r="22" spans="1:15" x14ac:dyDescent="0.25">
      <c r="A22" s="1"/>
      <c r="B22" s="14">
        <v>19</v>
      </c>
      <c r="C22" s="94"/>
      <c r="D22" s="94"/>
      <c r="E22" s="21"/>
      <c r="F22" s="17" t="s">
        <v>524</v>
      </c>
      <c r="G22" s="21"/>
      <c r="H22" s="21"/>
      <c r="I22" s="106"/>
      <c r="J22" s="107"/>
      <c r="K22" s="21"/>
      <c r="L22" s="21"/>
      <c r="M22" s="18"/>
      <c r="N22" s="102" t="s">
        <v>525</v>
      </c>
      <c r="O22" s="1"/>
    </row>
    <row r="23" spans="1:15" x14ac:dyDescent="0.25">
      <c r="A23" s="1"/>
      <c r="B23" s="14"/>
      <c r="C23" s="94"/>
      <c r="D23" s="94"/>
      <c r="E23" s="21"/>
      <c r="F23" s="166"/>
      <c r="G23" s="21"/>
      <c r="H23" s="21"/>
      <c r="I23" s="106"/>
      <c r="J23" s="107"/>
      <c r="K23" s="21"/>
      <c r="L23" s="21"/>
      <c r="M23" s="18"/>
      <c r="N23" s="102"/>
      <c r="O23" s="1"/>
    </row>
    <row r="24" spans="1:15" x14ac:dyDescent="0.25">
      <c r="A24" s="1"/>
      <c r="B24" s="14"/>
      <c r="C24" s="94"/>
      <c r="D24" s="94"/>
      <c r="E24" s="21"/>
      <c r="F24" s="166"/>
      <c r="G24" s="21"/>
      <c r="H24" s="21"/>
      <c r="I24" s="106"/>
      <c r="J24" s="107"/>
      <c r="K24" s="21"/>
      <c r="L24" s="21"/>
      <c r="M24" s="18"/>
      <c r="N24" s="102"/>
      <c r="O24" s="1"/>
    </row>
    <row r="25" spans="1:15" x14ac:dyDescent="0.25">
      <c r="A25" s="1"/>
      <c r="B25" s="14"/>
      <c r="C25" s="94"/>
      <c r="D25" s="94"/>
      <c r="E25" s="21"/>
      <c r="F25" s="166"/>
      <c r="G25" s="21"/>
      <c r="H25" s="21"/>
      <c r="I25" s="106"/>
      <c r="J25" s="107"/>
      <c r="K25" s="21"/>
      <c r="L25" s="21"/>
      <c r="M25" s="18"/>
      <c r="N25" s="102"/>
      <c r="O25" s="1"/>
    </row>
    <row r="26" spans="1:15" x14ac:dyDescent="0.25">
      <c r="A26" s="1"/>
      <c r="B26" s="14"/>
      <c r="C26" s="94"/>
      <c r="D26" s="94"/>
      <c r="E26" s="21"/>
      <c r="F26" s="166"/>
      <c r="G26" s="21"/>
      <c r="H26" s="21"/>
      <c r="I26" s="106"/>
      <c r="J26" s="107"/>
      <c r="K26" s="21"/>
      <c r="L26" s="21"/>
      <c r="M26" s="18"/>
      <c r="N26" s="102"/>
      <c r="O26" s="1"/>
    </row>
    <row r="27" spans="1:15" x14ac:dyDescent="0.25">
      <c r="A27" s="1"/>
      <c r="B27" s="14"/>
      <c r="C27" s="94"/>
      <c r="D27" s="94"/>
      <c r="E27" s="21"/>
      <c r="F27" s="166"/>
      <c r="G27" s="21"/>
      <c r="H27" s="21"/>
      <c r="I27" s="106"/>
      <c r="J27" s="107"/>
      <c r="K27" s="21"/>
      <c r="L27" s="21"/>
      <c r="M27" s="18"/>
      <c r="N27" s="102"/>
      <c r="O27" s="1"/>
    </row>
    <row r="28" spans="1:15" x14ac:dyDescent="0.25">
      <c r="A28" s="1"/>
      <c r="B28" s="14"/>
      <c r="C28" s="94"/>
      <c r="D28" s="94"/>
      <c r="E28" s="21"/>
      <c r="F28" s="166"/>
      <c r="G28" s="21"/>
      <c r="H28" s="21"/>
      <c r="I28" s="106"/>
      <c r="J28" s="107"/>
      <c r="K28" s="21"/>
      <c r="L28" s="21"/>
      <c r="M28" s="18"/>
      <c r="N28" s="102"/>
      <c r="O28" s="1"/>
    </row>
    <row r="29" spans="1:15" x14ac:dyDescent="0.25">
      <c r="A29" s="1"/>
      <c r="B29" s="14"/>
      <c r="C29" s="94"/>
      <c r="D29" s="94"/>
      <c r="E29" s="21"/>
      <c r="F29" s="166"/>
      <c r="G29" s="21"/>
      <c r="H29" s="21"/>
      <c r="I29" s="106"/>
      <c r="J29" s="107"/>
      <c r="K29" s="21"/>
      <c r="L29" s="21"/>
      <c r="M29" s="18"/>
      <c r="N29" s="102"/>
      <c r="O29" s="1"/>
    </row>
    <row r="30" spans="1:15" x14ac:dyDescent="0.25">
      <c r="A30" s="1"/>
      <c r="B30" s="14"/>
      <c r="C30" s="94"/>
      <c r="D30" s="94"/>
      <c r="E30" s="21"/>
      <c r="F30" s="166"/>
      <c r="G30" s="21"/>
      <c r="H30" s="21"/>
      <c r="I30" s="106"/>
      <c r="J30" s="107"/>
      <c r="K30" s="21"/>
      <c r="L30" s="21"/>
      <c r="M30" s="18"/>
      <c r="N30" s="102"/>
      <c r="O30" s="1"/>
    </row>
    <row r="31" spans="1:15" x14ac:dyDescent="0.25">
      <c r="A31" s="1"/>
      <c r="B31" s="14"/>
      <c r="C31" s="94"/>
      <c r="D31" s="94"/>
      <c r="E31" s="21"/>
      <c r="F31" s="166"/>
      <c r="G31" s="21"/>
      <c r="H31" s="21"/>
      <c r="I31" s="106"/>
      <c r="J31" s="107"/>
      <c r="K31" s="21"/>
      <c r="L31" s="21"/>
      <c r="M31" s="18"/>
      <c r="N31" s="102"/>
      <c r="O31" s="1"/>
    </row>
    <row r="32" spans="1:15" x14ac:dyDescent="0.25">
      <c r="A32" s="1"/>
      <c r="B32" s="14"/>
      <c r="C32" s="94"/>
      <c r="D32" s="94"/>
      <c r="E32" s="21"/>
      <c r="F32" s="166"/>
      <c r="G32" s="21"/>
      <c r="H32" s="21"/>
      <c r="I32" s="106"/>
      <c r="J32" s="107"/>
      <c r="K32" s="21"/>
      <c r="L32" s="21"/>
      <c r="M32" s="18"/>
      <c r="N32" s="102"/>
      <c r="O32" s="1"/>
    </row>
    <row r="33" spans="1:15" x14ac:dyDescent="0.25">
      <c r="A33" s="1"/>
      <c r="B33" s="14"/>
      <c r="C33" s="94"/>
      <c r="D33" s="94"/>
      <c r="E33" s="21"/>
      <c r="F33" s="166"/>
      <c r="G33" s="21"/>
      <c r="H33" s="21"/>
      <c r="I33" s="106"/>
      <c r="J33" s="107"/>
      <c r="K33" s="21"/>
      <c r="L33" s="21"/>
      <c r="M33" s="18"/>
      <c r="N33" s="102"/>
      <c r="O33" s="1"/>
    </row>
    <row r="34" spans="1:15" x14ac:dyDescent="0.25">
      <c r="A34" s="1"/>
      <c r="B34" s="14"/>
      <c r="C34" s="94"/>
      <c r="D34" s="94"/>
      <c r="E34" s="21"/>
      <c r="F34" s="166"/>
      <c r="G34" s="21"/>
      <c r="H34" s="21"/>
      <c r="I34" s="106"/>
      <c r="J34" s="107"/>
      <c r="K34" s="21"/>
      <c r="L34" s="21"/>
      <c r="M34" s="18"/>
      <c r="N34" s="102"/>
      <c r="O34" s="1"/>
    </row>
    <row r="35" spans="1:15" x14ac:dyDescent="0.25">
      <c r="A35" s="1"/>
      <c r="B35" s="14"/>
      <c r="C35" s="94"/>
      <c r="D35" s="94"/>
      <c r="E35" s="21"/>
      <c r="F35" s="166"/>
      <c r="G35" s="21"/>
      <c r="H35" s="21"/>
      <c r="I35" s="106"/>
      <c r="J35" s="107"/>
      <c r="K35" s="21"/>
      <c r="L35" s="21"/>
      <c r="M35" s="18"/>
      <c r="N35" s="102"/>
      <c r="O35" s="1"/>
    </row>
    <row r="36" spans="1:15" x14ac:dyDescent="0.25">
      <c r="A36" s="1"/>
      <c r="B36" s="14"/>
      <c r="C36" s="94"/>
      <c r="D36" s="94"/>
      <c r="E36" s="21"/>
      <c r="F36" s="166"/>
      <c r="G36" s="21"/>
      <c r="H36" s="21"/>
      <c r="I36" s="106"/>
      <c r="J36" s="107"/>
      <c r="K36" s="21"/>
      <c r="L36" s="21"/>
      <c r="M36" s="18"/>
      <c r="N36" s="102"/>
      <c r="O36" s="1"/>
    </row>
    <row r="37" spans="1:15" x14ac:dyDescent="0.25">
      <c r="A37" s="1"/>
      <c r="B37" s="14"/>
      <c r="C37" s="94"/>
      <c r="D37" s="94"/>
      <c r="E37" s="21"/>
      <c r="F37" s="166"/>
      <c r="G37" s="21"/>
      <c r="H37" s="21"/>
      <c r="I37" s="106"/>
      <c r="J37" s="107"/>
      <c r="K37" s="21"/>
      <c r="L37" s="21"/>
      <c r="M37" s="18"/>
      <c r="N37" s="102"/>
      <c r="O37" s="1"/>
    </row>
    <row r="38" spans="1:15" x14ac:dyDescent="0.25">
      <c r="A38" s="1"/>
      <c r="B38" s="14"/>
      <c r="C38" s="94"/>
      <c r="D38" s="94"/>
      <c r="E38" s="21"/>
      <c r="F38" s="166"/>
      <c r="G38" s="21"/>
      <c r="H38" s="21"/>
      <c r="I38" s="106"/>
      <c r="J38" s="107"/>
      <c r="K38" s="21"/>
      <c r="L38" s="21"/>
      <c r="M38" s="18"/>
      <c r="N38" s="102"/>
      <c r="O38" s="1"/>
    </row>
    <row r="39" spans="1:15" s="2" customFormat="1" x14ac:dyDescent="0.25">
      <c r="A39" s="1"/>
      <c r="B39" s="22" t="s">
        <v>4</v>
      </c>
      <c r="C39" s="15"/>
      <c r="D39" s="15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1"/>
    </row>
    <row r="40" spans="1:15" s="2" customFormat="1" x14ac:dyDescent="0.25">
      <c r="A40" s="1"/>
      <c r="B40" s="22" t="s">
        <v>5</v>
      </c>
      <c r="C40" s="15"/>
      <c r="D40" s="15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1"/>
    </row>
    <row r="41" spans="1:15" s="2" customFormat="1" ht="72" customHeight="1" x14ac:dyDescent="0.25">
      <c r="A41" s="1"/>
      <c r="B41" s="1"/>
      <c r="C41" s="23"/>
      <c r="D41" s="2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s="2" customFormat="1" x14ac:dyDescent="0.25"/>
    <row r="43" spans="1:15" s="2" customFormat="1" x14ac:dyDescent="0.25"/>
    <row r="44" spans="1:15" s="2" customFormat="1" x14ac:dyDescent="0.25"/>
    <row r="45" spans="1:15" s="2" customFormat="1" x14ac:dyDescent="0.25"/>
    <row r="46" spans="1:15" s="2" customFormat="1" x14ac:dyDescent="0.25"/>
    <row r="47" spans="1:15" s="2" customFormat="1" x14ac:dyDescent="0.25"/>
    <row r="48" spans="1:15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pans="6:14" s="2" customFormat="1" x14ac:dyDescent="0.25"/>
    <row r="354" spans="6:14" s="2" customFormat="1" x14ac:dyDescent="0.25"/>
    <row r="355" spans="6:14" s="2" customFormat="1" x14ac:dyDescent="0.25"/>
    <row r="356" spans="6:14" s="2" customFormat="1" x14ac:dyDescent="0.25"/>
    <row r="357" spans="6:14" s="2" customFormat="1" x14ac:dyDescent="0.25"/>
    <row r="358" spans="6:14" s="2" customFormat="1" x14ac:dyDescent="0.25"/>
    <row r="359" spans="6:14" s="2" customFormat="1" x14ac:dyDescent="0.25"/>
    <row r="360" spans="6:14" s="2" customFormat="1" x14ac:dyDescent="0.25"/>
    <row r="361" spans="6:14" s="2" customFormat="1" x14ac:dyDescent="0.25"/>
    <row r="362" spans="6:14" s="2" customFormat="1" x14ac:dyDescent="0.25"/>
    <row r="363" spans="6:14" s="2" customFormat="1" x14ac:dyDescent="0.25"/>
    <row r="364" spans="6:14" s="2" customFormat="1" x14ac:dyDescent="0.25"/>
    <row r="365" spans="6:14" s="2" customFormat="1" x14ac:dyDescent="0.25"/>
    <row r="366" spans="6:14" s="2" customFormat="1" x14ac:dyDescent="0.25"/>
    <row r="367" spans="6:14" x14ac:dyDescent="0.25">
      <c r="F367" s="2"/>
      <c r="G367" s="2"/>
      <c r="H367" s="2"/>
      <c r="I367" s="2"/>
      <c r="J367" s="2"/>
      <c r="K367" s="2"/>
      <c r="L367" s="2"/>
      <c r="M367" s="2"/>
      <c r="N367" s="2"/>
    </row>
    <row r="368" spans="6:14" x14ac:dyDescent="0.25">
      <c r="F368" s="2"/>
      <c r="G368" s="2"/>
      <c r="H368" s="2"/>
      <c r="I368" s="2"/>
      <c r="J368" s="2"/>
      <c r="K368" s="2"/>
      <c r="L368" s="2"/>
      <c r="M368" s="2"/>
      <c r="N368" s="2"/>
    </row>
    <row r="369" spans="6:14" x14ac:dyDescent="0.25">
      <c r="F369" s="2"/>
      <c r="G369" s="2"/>
      <c r="H369" s="2"/>
      <c r="I369" s="2"/>
      <c r="J369" s="2"/>
      <c r="K369" s="2"/>
      <c r="L369" s="2"/>
      <c r="M369" s="2"/>
      <c r="N369" s="2"/>
    </row>
    <row r="370" spans="6:14" x14ac:dyDescent="0.25">
      <c r="F370" s="2"/>
      <c r="G370" s="2"/>
      <c r="H370" s="2"/>
      <c r="I370" s="2"/>
      <c r="J370" s="2"/>
      <c r="K370" s="2"/>
      <c r="L370" s="2"/>
      <c r="M370" s="2"/>
      <c r="N370" s="2"/>
    </row>
  </sheetData>
  <mergeCells count="2">
    <mergeCell ref="B1:D1"/>
    <mergeCell ref="E1:N1"/>
  </mergeCells>
  <hyperlinks>
    <hyperlink ref="K17" r:id="rId1" display="Diag UF Systec 1" xr:uid="{C834995E-E79A-4553-8267-86E068554475}"/>
    <hyperlink ref="L17" r:id="rId2" display="Diag UF Systec 1" xr:uid="{25FBD8D3-B53F-47CC-B480-C86A13FB4001}"/>
    <hyperlink ref="E4" r:id="rId3" xr:uid="{2A7504E2-9E60-4266-9572-3D835A0D6DB7}"/>
    <hyperlink ref="E5" r:id="rId4" xr:uid="{A596C802-9ECB-457C-8927-929CBD693E3D}"/>
    <hyperlink ref="E6" r:id="rId5" xr:uid="{57DEC0B2-5AAA-4BA8-88F7-19527B09236D}"/>
    <hyperlink ref="E7" r:id="rId6" xr:uid="{860BBD8C-EFA7-4D5F-A279-C8C33CEA1DE9}"/>
    <hyperlink ref="E8" r:id="rId7" xr:uid="{F7E7ADEE-5FE8-44BE-8173-81165B5FA0B8}"/>
    <hyperlink ref="E10" r:id="rId8" xr:uid="{E5D0596C-21E0-4CF2-BFB0-C4936547AB21}"/>
    <hyperlink ref="E3" r:id="rId9" xr:uid="{4939E875-A4E8-4E01-A590-1DA38C087A3F}"/>
    <hyperlink ref="F3" r:id="rId10" xr:uid="{A133C0E7-3343-43BD-8AC6-7727977F7B0E}"/>
    <hyperlink ref="B1:D1" r:id="rId11" display="FORMATION EXTRUSION" xr:uid="{9D92C5E9-DFE0-4F81-9BE0-BC2B38567C7E}"/>
    <hyperlink ref="H4" r:id="rId12" xr:uid="{122FA615-AEF0-470F-B0F3-BC4F0437AE39}"/>
    <hyperlink ref="H5" r:id="rId13" xr:uid="{5DBDD050-7A0F-44FA-8F45-AABAE53608C4}"/>
    <hyperlink ref="F14" r:id="rId14" xr:uid="{65D9B358-6C46-44BE-B357-A674BB3ECCE4}"/>
    <hyperlink ref="F4" r:id="rId15" xr:uid="{273FA05E-28DF-46EF-9A32-586EFB5D0225}"/>
    <hyperlink ref="F5" r:id="rId16" xr:uid="{88499C66-E7F9-4BF6-A6C7-CE0022939B16}"/>
    <hyperlink ref="F6" r:id="rId17" xr:uid="{6E817310-D5AF-4317-887B-FED1A020155C}"/>
    <hyperlink ref="F7" r:id="rId18" xr:uid="{965FF2FD-8059-4F66-BCBB-FD7D4A947AB1}"/>
    <hyperlink ref="F8" r:id="rId19" xr:uid="{99702B11-84FF-4F82-B0BD-D26063A8304E}"/>
    <hyperlink ref="F9" r:id="rId20" xr:uid="{29C54BA8-B90B-464C-A1BE-CB9AA9181F85}"/>
    <hyperlink ref="F10" r:id="rId21" xr:uid="{60711A10-4286-41FC-9B62-C0BCD3893259}"/>
    <hyperlink ref="F11" r:id="rId22" xr:uid="{30E661D7-BDAF-400C-A0DC-D214E3BEC9A4}"/>
    <hyperlink ref="F12" r:id="rId23" xr:uid="{3E4CDF8A-8595-4957-A076-6AAF45820622}"/>
    <hyperlink ref="F13" r:id="rId24" xr:uid="{4DD0C472-00D9-4E5E-AC7A-DEB1DA21CB38}"/>
    <hyperlink ref="G3" r:id="rId25" xr:uid="{1EE373A3-8EFE-42CD-9E59-8C40576E1199}"/>
    <hyperlink ref="G4" r:id="rId26" xr:uid="{7359B0A7-6E52-44FC-8FF5-34F0F96AE182}"/>
    <hyperlink ref="G5" r:id="rId27" xr:uid="{4A616B49-3885-451B-A61D-B5BD4906D416}"/>
    <hyperlink ref="G6" r:id="rId28" xr:uid="{60DFF220-C3E9-4DC0-B429-34D920BADE17}"/>
    <hyperlink ref="G7" r:id="rId29" xr:uid="{7783B70E-0BA7-4BB6-B028-D715DB4E7A55}"/>
    <hyperlink ref="G8" r:id="rId30" xr:uid="{883C556E-4ECF-44CC-BEE2-967B764FE8DD}"/>
    <hyperlink ref="I4" r:id="rId31" xr:uid="{D70A55B5-7963-4CF5-BA95-CEE4042AA8A1}"/>
    <hyperlink ref="H6" r:id="rId32" xr:uid="{C0BECB09-5F8C-4EDC-AF8D-ADBEB8D416DD}"/>
    <hyperlink ref="I14" r:id="rId33" xr:uid="{22FD5583-CB6A-4BB1-8B75-85D139CAF193}"/>
    <hyperlink ref="J17" r:id="rId34" display="Diag UF Systec 1" xr:uid="{0B02CB34-41EE-48DF-AF08-BAC038879596}"/>
    <hyperlink ref="I17" r:id="rId35" xr:uid="{A8328433-B49C-4AFB-8335-82218A8351EF}"/>
    <hyperlink ref="I5" r:id="rId36" xr:uid="{57DF2D65-B38B-4534-B5F6-EA8D98CE22DB}"/>
    <hyperlink ref="J9" r:id="rId37" xr:uid="{06016103-210C-4926-8BF5-46D10925E5E3}"/>
    <hyperlink ref="I8" r:id="rId38" xr:uid="{83022222-C8BE-4536-860A-260306EB0863}"/>
    <hyperlink ref="I9" r:id="rId39" xr:uid="{A062B686-3E7A-4740-B212-14012621DD86}"/>
    <hyperlink ref="I10" r:id="rId40" xr:uid="{D057B453-85CE-45D3-9139-CBEF41273FE1}"/>
    <hyperlink ref="J7" r:id="rId41" xr:uid="{B489E26B-9F1C-4CCF-9166-8F830E47BC4F}"/>
    <hyperlink ref="I7" r:id="rId42" xr:uid="{55BAC47A-5732-4BF9-8A90-51BC0A4FFA83}"/>
    <hyperlink ref="J5" r:id="rId43" xr:uid="{16E3C13D-5585-4455-8864-DCE26249D9C3}"/>
    <hyperlink ref="J4" r:id="rId44" xr:uid="{7C000787-AEF7-4CBB-A670-867BEBAA6E4D}"/>
    <hyperlink ref="J10" r:id="rId45" xr:uid="{117A51F6-96F3-4DD5-8010-3A6B52DCBB29}"/>
    <hyperlink ref="H7" r:id="rId46" xr:uid="{AB8F9284-EA87-457A-8EEA-4E485C3D8B3A}"/>
    <hyperlink ref="J6" r:id="rId47" xr:uid="{7982C8EA-D6CC-4BDE-B363-3845BC4ED6DC}"/>
    <hyperlink ref="J8" r:id="rId48" xr:uid="{E6A7F668-84FA-4EDB-8163-11A1FC2FC482}"/>
    <hyperlink ref="I11" r:id="rId49" xr:uid="{044AB5CE-90E2-4295-9C6A-8BF247EDBB26}"/>
    <hyperlink ref="I12" r:id="rId50" xr:uid="{E59DE7C1-4481-4032-BDE0-1FBC78145891}"/>
    <hyperlink ref="I15" r:id="rId51" xr:uid="{C4453AB4-C0FB-4DF7-BC07-DAC951439E30}"/>
    <hyperlink ref="I16" r:id="rId52" xr:uid="{8A8E6603-5D7B-4ED3-9B90-D4F402D3DD29}"/>
    <hyperlink ref="I6" r:id="rId53" xr:uid="{92972486-3291-42DD-BBDD-D22482B494C0}"/>
    <hyperlink ref="K4" r:id="rId54" xr:uid="{D6193D65-53F6-4F4B-BFF9-0B8D0384C1DB}"/>
    <hyperlink ref="K5" r:id="rId55" xr:uid="{86CB2FFD-23EF-4EB5-8CB3-88A094909543}"/>
    <hyperlink ref="K6" r:id="rId56" xr:uid="{459E26A4-7423-4F8C-A39A-414997DB3AFD}"/>
    <hyperlink ref="K7" r:id="rId57" xr:uid="{A8034A0F-0F95-40C3-9CE5-D51FE6F8F35C}"/>
    <hyperlink ref="L9" r:id="rId58" xr:uid="{4EA1AC3B-AEBA-4793-921E-B2DA1E0252DD}"/>
    <hyperlink ref="J11" r:id="rId59" xr:uid="{3A65AAE6-F1FD-48DC-9FDE-7F855958A07C}"/>
    <hyperlink ref="I13" r:id="rId60" xr:uid="{FED81215-E189-4926-96E3-BA9D00BD36C9}"/>
    <hyperlink ref="M5" r:id="rId61" xr:uid="{E474BBE6-9958-4E98-91F1-5D6B5AD7D5E5}"/>
    <hyperlink ref="J12" r:id="rId62" xr:uid="{0AE66895-7795-4327-B508-9F50E9E5BF77}"/>
    <hyperlink ref="L10" r:id="rId63" xr:uid="{BE607715-F318-4BF6-93A3-EB6E5F6C33E6}"/>
    <hyperlink ref="M4" r:id="rId64" xr:uid="{327B2DFA-3C82-462B-B9B6-C833BEBF5546}"/>
    <hyperlink ref="M7" r:id="rId65" xr:uid="{D52054F9-5AC8-41EE-A48D-09DC32D60618}"/>
    <hyperlink ref="M8" r:id="rId66" xr:uid="{A265CFF9-2DC6-4C99-82E8-0D6DDB44E532}"/>
    <hyperlink ref="M9" r:id="rId67" xr:uid="{473E84FA-2366-4E98-A837-0EC521CA0A47}"/>
    <hyperlink ref="M10" r:id="rId68" xr:uid="{674D6139-41D7-4B92-B058-10E3B4EC1DF1}"/>
    <hyperlink ref="M11" r:id="rId69" xr:uid="{27B8DF9A-B3CD-48B6-A9A5-4DBC69D8379B}"/>
    <hyperlink ref="M12" r:id="rId70" xr:uid="{FABD79B4-4919-46DD-912F-6C8FE87169ED}"/>
    <hyperlink ref="N4" r:id="rId71" xr:uid="{AEFB0C48-359F-45AF-B33A-7526919041F2}"/>
    <hyperlink ref="N5" r:id="rId72" xr:uid="{9445D69C-40DF-46DD-A863-91A80822B75E}"/>
    <hyperlink ref="N6" r:id="rId73" xr:uid="{6BA3B2D3-993E-40EE-97CA-48E7EF95E486}"/>
    <hyperlink ref="N7" r:id="rId74" xr:uid="{6D8A7267-49D6-4625-B25E-7F6E4C771078}"/>
    <hyperlink ref="N8" r:id="rId75" xr:uid="{46A0922F-6757-45CB-9680-E7B92E3D3ADE}"/>
    <hyperlink ref="N9" r:id="rId76" display="Mecanique" xr:uid="{FD003638-7A01-4991-A320-EC1DC3FD3CA6}"/>
    <hyperlink ref="G9" r:id="rId77" xr:uid="{5D91D720-1FAD-45D4-8231-A14D9C5E339D}"/>
    <hyperlink ref="L11" r:id="rId78" xr:uid="{9B81CBDE-37CF-4096-97DC-775314D01E87}"/>
    <hyperlink ref="F15" r:id="rId79" xr:uid="{1E407938-97C6-4692-850A-2B211598F71C}"/>
    <hyperlink ref="F16" r:id="rId80" xr:uid="{05A57AFB-0347-4F81-A143-4CCDBF670A70}"/>
    <hyperlink ref="F17" r:id="rId81" xr:uid="{7CE68F3C-4C77-4347-90F2-2CD9C6BC8818}"/>
    <hyperlink ref="F18" r:id="rId82" xr:uid="{4AFF3563-1F2B-4AF3-93DE-F85CAA58AC95}"/>
    <hyperlink ref="F19" r:id="rId83" xr:uid="{36A6EC19-758B-44F5-A029-C75919620982}"/>
    <hyperlink ref="F20" r:id="rId84" xr:uid="{17110D68-C52A-4CF4-A816-1BD15459CABD}"/>
    <hyperlink ref="F21" r:id="rId85" xr:uid="{0BFA26DC-9EFA-4021-ABA8-6E7F5A458C13}"/>
    <hyperlink ref="F22" r:id="rId86" xr:uid="{5C62F01E-6D8C-48B1-ABDD-02C420822C9F}"/>
    <hyperlink ref="H8" r:id="rId87" xr:uid="{EA54E9FA-3C5E-4A11-A50D-56E2E0CFBAB6}"/>
    <hyperlink ref="G15" r:id="rId88" xr:uid="{C009E71D-D4F7-4243-9B56-D56514B3A3EB}"/>
  </hyperlinks>
  <pageMargins left="0.7" right="0.7" top="0.75" bottom="0.75" header="0.3" footer="0.3"/>
  <pageSetup paperSize="9" orientation="portrait" r:id="rId89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4A4EA-69CA-4A7E-8E96-3FF9382BD76A}">
  <sheetPr codeName="Feuil18">
    <tabColor theme="1"/>
  </sheetPr>
  <dimension ref="A1:DA48"/>
  <sheetViews>
    <sheetView zoomScaleNormal="100" workbookViewId="0"/>
  </sheetViews>
  <sheetFormatPr baseColWidth="10" defaultRowHeight="15" x14ac:dyDescent="0.25"/>
  <cols>
    <col min="1" max="105" width="2.85546875" customWidth="1"/>
  </cols>
  <sheetData>
    <row r="1" spans="1:105" x14ac:dyDescent="0.25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40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</row>
    <row r="2" spans="1:105" x14ac:dyDescent="0.25">
      <c r="A2" s="41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8"/>
      <c r="CP2" s="42"/>
    </row>
    <row r="3" spans="1:105" x14ac:dyDescent="0.25">
      <c r="A3" s="41"/>
      <c r="B3" s="49"/>
      <c r="C3" s="30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2"/>
      <c r="CO3" s="50"/>
      <c r="CP3" s="42"/>
    </row>
    <row r="4" spans="1:105" ht="15.75" customHeight="1" x14ac:dyDescent="0.25">
      <c r="A4" s="41"/>
      <c r="B4" s="49"/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460" t="e" vm="1">
        <v>#VALUE!</v>
      </c>
      <c r="P4" s="460"/>
      <c r="Q4" s="460"/>
      <c r="R4" s="460"/>
      <c r="S4" s="460"/>
      <c r="T4" s="460"/>
      <c r="U4" s="460"/>
      <c r="V4" s="460"/>
      <c r="W4" s="460"/>
      <c r="X4" s="460"/>
      <c r="Y4" s="460"/>
      <c r="Z4" s="460"/>
      <c r="AA4" s="460"/>
      <c r="AB4" s="460"/>
      <c r="AC4" s="460"/>
      <c r="AD4" s="460"/>
      <c r="AE4" s="460"/>
      <c r="AF4" s="460"/>
      <c r="AG4" s="460"/>
      <c r="AH4" s="460"/>
      <c r="AI4" s="460"/>
      <c r="AJ4" s="460"/>
      <c r="AK4" s="460"/>
      <c r="AL4" s="460"/>
      <c r="AM4" s="460"/>
      <c r="AN4" s="460"/>
      <c r="AO4" s="460"/>
      <c r="AP4" s="460"/>
      <c r="AQ4" s="460"/>
      <c r="AR4" s="460"/>
      <c r="AS4" s="460"/>
      <c r="AT4" s="460"/>
      <c r="AU4" s="460"/>
      <c r="AV4" s="460"/>
      <c r="AW4" s="460"/>
      <c r="AX4" s="460"/>
      <c r="AY4" s="460"/>
      <c r="AZ4" s="460"/>
      <c r="BA4" s="460"/>
      <c r="BB4" s="460"/>
      <c r="BC4" s="460"/>
      <c r="BD4" s="460"/>
      <c r="BE4" s="460"/>
      <c r="BF4" s="460"/>
      <c r="BG4" s="460"/>
      <c r="BH4" s="460"/>
      <c r="BI4" s="460"/>
      <c r="BJ4" s="460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5"/>
      <c r="CO4" s="50"/>
      <c r="CP4" s="42"/>
    </row>
    <row r="5" spans="1:105" ht="15" customHeight="1" x14ac:dyDescent="0.25">
      <c r="A5" s="41"/>
      <c r="B5" s="49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460"/>
      <c r="P5" s="460"/>
      <c r="Q5" s="460"/>
      <c r="R5" s="460"/>
      <c r="S5" s="460"/>
      <c r="T5" s="460"/>
      <c r="U5" s="460"/>
      <c r="V5" s="460"/>
      <c r="W5" s="460"/>
      <c r="X5" s="460"/>
      <c r="Y5" s="460"/>
      <c r="Z5" s="460"/>
      <c r="AA5" s="460"/>
      <c r="AB5" s="460"/>
      <c r="AC5" s="460"/>
      <c r="AD5" s="460"/>
      <c r="AE5" s="460"/>
      <c r="AF5" s="460"/>
      <c r="AG5" s="460"/>
      <c r="AH5" s="460"/>
      <c r="AI5" s="460"/>
      <c r="AJ5" s="460"/>
      <c r="AK5" s="460"/>
      <c r="AL5" s="460"/>
      <c r="AM5" s="460"/>
      <c r="AN5" s="460"/>
      <c r="AO5" s="460"/>
      <c r="AP5" s="460"/>
      <c r="AQ5" s="460"/>
      <c r="AR5" s="460"/>
      <c r="AS5" s="460"/>
      <c r="AT5" s="460"/>
      <c r="AU5" s="460"/>
      <c r="AV5" s="460"/>
      <c r="AW5" s="460"/>
      <c r="AX5" s="460"/>
      <c r="AY5" s="460"/>
      <c r="AZ5" s="460"/>
      <c r="BA5" s="460"/>
      <c r="BB5" s="460"/>
      <c r="BC5" s="460"/>
      <c r="BD5" s="460"/>
      <c r="BE5" s="460"/>
      <c r="BF5" s="460"/>
      <c r="BG5" s="460"/>
      <c r="BH5" s="460"/>
      <c r="BI5" s="460"/>
      <c r="BJ5" s="460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5"/>
      <c r="CO5" s="50"/>
      <c r="CP5" s="42"/>
    </row>
    <row r="6" spans="1:105" ht="15" customHeight="1" x14ac:dyDescent="0.25">
      <c r="A6" s="41"/>
      <c r="B6" s="49"/>
      <c r="C6" s="33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460"/>
      <c r="P6" s="460"/>
      <c r="Q6" s="460"/>
      <c r="R6" s="460"/>
      <c r="S6" s="460"/>
      <c r="T6" s="460"/>
      <c r="U6" s="460"/>
      <c r="V6" s="460"/>
      <c r="W6" s="460"/>
      <c r="X6" s="460"/>
      <c r="Y6" s="460"/>
      <c r="Z6" s="460"/>
      <c r="AA6" s="460"/>
      <c r="AB6" s="460"/>
      <c r="AC6" s="460"/>
      <c r="AD6" s="460"/>
      <c r="AE6" s="460"/>
      <c r="AF6" s="460"/>
      <c r="AG6" s="460"/>
      <c r="AH6" s="460"/>
      <c r="AI6" s="460"/>
      <c r="AJ6" s="460"/>
      <c r="AK6" s="460"/>
      <c r="AL6" s="460"/>
      <c r="AM6" s="460"/>
      <c r="AN6" s="460"/>
      <c r="AO6" s="460"/>
      <c r="AP6" s="460"/>
      <c r="AQ6" s="460"/>
      <c r="AR6" s="460"/>
      <c r="AS6" s="460"/>
      <c r="AT6" s="460"/>
      <c r="AU6" s="460"/>
      <c r="AV6" s="460"/>
      <c r="AW6" s="460"/>
      <c r="AX6" s="460"/>
      <c r="AY6" s="460"/>
      <c r="AZ6" s="460"/>
      <c r="BA6" s="460"/>
      <c r="BB6" s="460"/>
      <c r="BC6" s="460"/>
      <c r="BD6" s="460"/>
      <c r="BE6" s="460"/>
      <c r="BF6" s="460"/>
      <c r="BG6" s="460"/>
      <c r="BH6" s="460"/>
      <c r="BI6" s="460"/>
      <c r="BJ6" s="460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5"/>
      <c r="CO6" s="50"/>
      <c r="CP6" s="42"/>
    </row>
    <row r="7" spans="1:105" ht="15" customHeight="1" x14ac:dyDescent="0.25">
      <c r="A7" s="41"/>
      <c r="B7" s="49"/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460"/>
      <c r="P7" s="460"/>
      <c r="Q7" s="460"/>
      <c r="R7" s="460"/>
      <c r="S7" s="460"/>
      <c r="T7" s="460"/>
      <c r="U7" s="460"/>
      <c r="V7" s="460"/>
      <c r="W7" s="460"/>
      <c r="X7" s="460"/>
      <c r="Y7" s="460"/>
      <c r="Z7" s="460"/>
      <c r="AA7" s="460"/>
      <c r="AB7" s="460"/>
      <c r="AC7" s="460"/>
      <c r="AD7" s="460"/>
      <c r="AE7" s="460"/>
      <c r="AF7" s="460"/>
      <c r="AG7" s="460"/>
      <c r="AH7" s="460"/>
      <c r="AI7" s="460"/>
      <c r="AJ7" s="460"/>
      <c r="AK7" s="460"/>
      <c r="AL7" s="460"/>
      <c r="AM7" s="460"/>
      <c r="AN7" s="460"/>
      <c r="AO7" s="460"/>
      <c r="AP7" s="460"/>
      <c r="AQ7" s="460"/>
      <c r="AR7" s="460"/>
      <c r="AS7" s="460"/>
      <c r="AT7" s="460"/>
      <c r="AU7" s="460"/>
      <c r="AV7" s="460"/>
      <c r="AW7" s="460"/>
      <c r="AX7" s="460"/>
      <c r="AY7" s="460"/>
      <c r="AZ7" s="460"/>
      <c r="BA7" s="460"/>
      <c r="BB7" s="460"/>
      <c r="BC7" s="460"/>
      <c r="BD7" s="460"/>
      <c r="BE7" s="460"/>
      <c r="BF7" s="460"/>
      <c r="BG7" s="460"/>
      <c r="BH7" s="460"/>
      <c r="BI7" s="460"/>
      <c r="BJ7" s="460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5"/>
      <c r="CO7" s="50"/>
      <c r="CP7" s="42"/>
    </row>
    <row r="8" spans="1:105" ht="15.75" customHeight="1" x14ac:dyDescent="0.25">
      <c r="A8" s="41"/>
      <c r="B8" s="49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5"/>
      <c r="CO8" s="50"/>
      <c r="CP8" s="42"/>
    </row>
    <row r="9" spans="1:105" x14ac:dyDescent="0.25">
      <c r="A9" s="41"/>
      <c r="B9" s="49"/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5"/>
      <c r="CO9" s="50"/>
      <c r="CP9" s="42"/>
    </row>
    <row r="10" spans="1:105" ht="15" customHeight="1" x14ac:dyDescent="0.25">
      <c r="A10" s="41"/>
      <c r="B10" s="49"/>
      <c r="C10" s="33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5"/>
      <c r="CO10" s="50"/>
      <c r="CP10" s="42"/>
    </row>
    <row r="11" spans="1:105" ht="15" customHeight="1" x14ac:dyDescent="0.25">
      <c r="A11" s="41"/>
      <c r="B11" s="49"/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5"/>
      <c r="CO11" s="50"/>
      <c r="CP11" s="42"/>
    </row>
    <row r="12" spans="1:105" ht="15" customHeight="1" x14ac:dyDescent="0.25">
      <c r="A12" s="41"/>
      <c r="B12" s="49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5"/>
      <c r="CO12" s="50"/>
      <c r="CP12" s="42"/>
    </row>
    <row r="13" spans="1:105" ht="15" customHeight="1" x14ac:dyDescent="0.25">
      <c r="A13" s="41"/>
      <c r="B13" s="49"/>
      <c r="C13" s="33"/>
      <c r="D13" s="34"/>
      <c r="E13" s="34"/>
      <c r="F13" s="34"/>
      <c r="G13" s="34"/>
      <c r="H13" s="34"/>
      <c r="I13" s="34"/>
      <c r="J13" s="34"/>
      <c r="K13" s="34"/>
      <c r="L13" s="445" t="s">
        <v>1374</v>
      </c>
      <c r="M13" s="445"/>
      <c r="N13" s="34"/>
      <c r="O13" s="452" t="s">
        <v>44</v>
      </c>
      <c r="P13" s="453"/>
      <c r="Q13" s="453"/>
      <c r="R13" s="453"/>
      <c r="S13" s="453"/>
      <c r="T13" s="453"/>
      <c r="U13" s="453"/>
      <c r="V13" s="453"/>
      <c r="W13" s="453"/>
      <c r="X13" s="453"/>
      <c r="Y13" s="453"/>
      <c r="Z13" s="453"/>
      <c r="AA13" s="453"/>
      <c r="AB13" s="31"/>
      <c r="AC13" s="452" t="s">
        <v>21</v>
      </c>
      <c r="AD13" s="453"/>
      <c r="AE13" s="453"/>
      <c r="AF13" s="453"/>
      <c r="AG13" s="453"/>
      <c r="AH13" s="453"/>
      <c r="AI13" s="453"/>
      <c r="AJ13" s="453"/>
      <c r="AK13" s="453"/>
      <c r="AL13" s="453"/>
      <c r="AM13" s="453"/>
      <c r="AN13" s="453"/>
      <c r="AO13" s="453"/>
      <c r="AP13" s="453"/>
      <c r="AQ13" s="453"/>
      <c r="AR13" s="453"/>
      <c r="AS13" s="453"/>
      <c r="AT13" s="453"/>
      <c r="AU13" s="453"/>
      <c r="AV13" s="453"/>
      <c r="AW13" s="453"/>
      <c r="AX13" s="453"/>
      <c r="AY13" s="453"/>
      <c r="AZ13" s="453"/>
      <c r="BA13" s="453"/>
      <c r="BB13" s="453"/>
      <c r="BC13" s="453"/>
      <c r="BD13" s="453"/>
      <c r="BE13" s="453"/>
      <c r="BF13" s="453"/>
      <c r="BG13" s="453"/>
      <c r="BH13" s="453"/>
      <c r="BI13" s="453"/>
      <c r="BJ13" s="45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5"/>
      <c r="CO13" s="50"/>
      <c r="CP13" s="42"/>
    </row>
    <row r="14" spans="1:105" ht="15" customHeight="1" x14ac:dyDescent="0.25">
      <c r="A14" s="41"/>
      <c r="B14" s="49"/>
      <c r="C14" s="33"/>
      <c r="D14" s="34"/>
      <c r="E14" s="34"/>
      <c r="F14" s="34"/>
      <c r="G14" s="34"/>
      <c r="H14" s="34"/>
      <c r="I14" s="34"/>
      <c r="J14" s="34"/>
      <c r="K14" s="34"/>
      <c r="L14" s="446" t="s">
        <v>1335</v>
      </c>
      <c r="M14" s="446"/>
      <c r="N14" s="34"/>
      <c r="O14" s="447" t="s">
        <v>46</v>
      </c>
      <c r="P14" s="448"/>
      <c r="Q14" s="448"/>
      <c r="R14" s="448"/>
      <c r="S14" s="448"/>
      <c r="T14" s="448"/>
      <c r="U14" s="448"/>
      <c r="V14" s="448"/>
      <c r="W14" s="448"/>
      <c r="X14" s="448"/>
      <c r="Y14" s="448"/>
      <c r="Z14" s="448"/>
      <c r="AA14" s="448"/>
      <c r="AB14" s="34"/>
      <c r="AC14" s="447" t="s">
        <v>23</v>
      </c>
      <c r="AD14" s="448"/>
      <c r="AE14" s="448"/>
      <c r="AF14" s="448"/>
      <c r="AG14" s="448"/>
      <c r="AH14" s="448"/>
      <c r="AI14" s="448"/>
      <c r="AJ14" s="448"/>
      <c r="AK14" s="448"/>
      <c r="AL14" s="448"/>
      <c r="AM14" s="448"/>
      <c r="AN14" s="448"/>
      <c r="AO14" s="448"/>
      <c r="AP14" s="448"/>
      <c r="AQ14" s="448"/>
      <c r="AR14" s="448"/>
      <c r="AS14" s="448"/>
      <c r="AT14" s="448"/>
      <c r="AU14" s="448"/>
      <c r="AV14" s="448"/>
      <c r="AW14" s="448"/>
      <c r="AX14" s="448"/>
      <c r="AY14" s="448"/>
      <c r="AZ14" s="448"/>
      <c r="BA14" s="448"/>
      <c r="BB14" s="448"/>
      <c r="BC14" s="448"/>
      <c r="BD14" s="448"/>
      <c r="BE14" s="448"/>
      <c r="BF14" s="448"/>
      <c r="BG14" s="448"/>
      <c r="BH14" s="448"/>
      <c r="BI14" s="448"/>
      <c r="BJ14" s="449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5"/>
      <c r="CO14" s="50"/>
      <c r="CP14" s="42"/>
    </row>
    <row r="15" spans="1:105" ht="15" customHeight="1" x14ac:dyDescent="0.25">
      <c r="A15" s="41"/>
      <c r="B15" s="49"/>
      <c r="C15" s="33"/>
      <c r="D15" s="34"/>
      <c r="E15" s="34"/>
      <c r="F15" s="34"/>
      <c r="G15" s="34"/>
      <c r="H15" s="34"/>
      <c r="I15" s="34"/>
      <c r="J15" s="34"/>
      <c r="K15" s="34"/>
      <c r="L15" s="445" t="s">
        <v>1336</v>
      </c>
      <c r="M15" s="445"/>
      <c r="N15" s="34"/>
      <c r="O15" s="450" t="s">
        <v>45</v>
      </c>
      <c r="P15" s="451"/>
      <c r="Q15" s="451"/>
      <c r="R15" s="451"/>
      <c r="S15" s="451"/>
      <c r="T15" s="451"/>
      <c r="U15" s="451"/>
      <c r="V15" s="451"/>
      <c r="W15" s="451"/>
      <c r="X15" s="451"/>
      <c r="Y15" s="451"/>
      <c r="Z15" s="451"/>
      <c r="AA15" s="451"/>
      <c r="AB15" s="34"/>
      <c r="AC15" s="455" t="s">
        <v>24</v>
      </c>
      <c r="AD15" s="451"/>
      <c r="AE15" s="451"/>
      <c r="AF15" s="451"/>
      <c r="AG15" s="451"/>
      <c r="AH15" s="451"/>
      <c r="AI15" s="451"/>
      <c r="AJ15" s="451"/>
      <c r="AK15" s="451"/>
      <c r="AL15" s="451"/>
      <c r="AM15" s="451"/>
      <c r="AN15" s="451"/>
      <c r="AO15" s="451"/>
      <c r="AP15" s="451"/>
      <c r="AQ15" s="451"/>
      <c r="AR15" s="451"/>
      <c r="AS15" s="451"/>
      <c r="AT15" s="451"/>
      <c r="AU15" s="451"/>
      <c r="AV15" s="451"/>
      <c r="AW15" s="451"/>
      <c r="AX15" s="451"/>
      <c r="AY15" s="451"/>
      <c r="AZ15" s="451"/>
      <c r="BA15" s="451"/>
      <c r="BB15" s="451"/>
      <c r="BC15" s="451"/>
      <c r="BD15" s="451"/>
      <c r="BE15" s="451"/>
      <c r="BF15" s="451"/>
      <c r="BG15" s="451"/>
      <c r="BH15" s="451"/>
      <c r="BI15" s="451"/>
      <c r="BJ15" s="456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5"/>
      <c r="CO15" s="50"/>
      <c r="CP15" s="42"/>
    </row>
    <row r="16" spans="1:105" ht="15" customHeight="1" x14ac:dyDescent="0.25">
      <c r="A16" s="41"/>
      <c r="B16" s="49"/>
      <c r="C16" s="33"/>
      <c r="D16" s="34"/>
      <c r="E16" s="34"/>
      <c r="F16" s="34"/>
      <c r="G16" s="34"/>
      <c r="H16" s="34"/>
      <c r="I16" s="34"/>
      <c r="J16" s="34"/>
      <c r="K16" s="34"/>
      <c r="L16" s="446" t="s">
        <v>1337</v>
      </c>
      <c r="M16" s="446"/>
      <c r="N16" s="34"/>
      <c r="O16" s="447" t="s">
        <v>10</v>
      </c>
      <c r="P16" s="448"/>
      <c r="Q16" s="448"/>
      <c r="R16" s="448"/>
      <c r="S16" s="448"/>
      <c r="T16" s="448"/>
      <c r="U16" s="448"/>
      <c r="V16" s="448"/>
      <c r="W16" s="448"/>
      <c r="X16" s="448"/>
      <c r="Y16" s="448"/>
      <c r="Z16" s="448"/>
      <c r="AA16" s="448"/>
      <c r="AB16" s="34"/>
      <c r="AC16" s="447" t="s">
        <v>25</v>
      </c>
      <c r="AD16" s="448"/>
      <c r="AE16" s="448"/>
      <c r="AF16" s="448"/>
      <c r="AG16" s="448"/>
      <c r="AH16" s="448"/>
      <c r="AI16" s="448"/>
      <c r="AJ16" s="448"/>
      <c r="AK16" s="448"/>
      <c r="AL16" s="448"/>
      <c r="AM16" s="448"/>
      <c r="AN16" s="448"/>
      <c r="AO16" s="448"/>
      <c r="AP16" s="448"/>
      <c r="AQ16" s="448"/>
      <c r="AR16" s="448"/>
      <c r="AS16" s="448"/>
      <c r="AT16" s="448"/>
      <c r="AU16" s="448"/>
      <c r="AV16" s="448"/>
      <c r="AW16" s="448"/>
      <c r="AX16" s="448"/>
      <c r="AY16" s="448"/>
      <c r="AZ16" s="448"/>
      <c r="BA16" s="448"/>
      <c r="BB16" s="448"/>
      <c r="BC16" s="448"/>
      <c r="BD16" s="448"/>
      <c r="BE16" s="448"/>
      <c r="BF16" s="448"/>
      <c r="BG16" s="448"/>
      <c r="BH16" s="448"/>
      <c r="BI16" s="448"/>
      <c r="BJ16" s="449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5"/>
      <c r="CO16" s="50"/>
      <c r="CP16" s="42"/>
    </row>
    <row r="17" spans="1:94" ht="15" customHeight="1" x14ac:dyDescent="0.25">
      <c r="A17" s="41"/>
      <c r="B17" s="49"/>
      <c r="C17" s="33"/>
      <c r="D17" s="34"/>
      <c r="E17" s="34"/>
      <c r="F17" s="34"/>
      <c r="G17" s="34"/>
      <c r="H17" s="34"/>
      <c r="I17" s="34"/>
      <c r="J17" s="34"/>
      <c r="K17" s="34"/>
      <c r="L17" s="445" t="s">
        <v>1338</v>
      </c>
      <c r="M17" s="445"/>
      <c r="N17" s="34"/>
      <c r="O17" s="450" t="s">
        <v>47</v>
      </c>
      <c r="P17" s="451"/>
      <c r="Q17" s="451"/>
      <c r="R17" s="451"/>
      <c r="S17" s="451"/>
      <c r="T17" s="451"/>
      <c r="U17" s="451"/>
      <c r="V17" s="451"/>
      <c r="W17" s="451"/>
      <c r="X17" s="451"/>
      <c r="Y17" s="451"/>
      <c r="Z17" s="451"/>
      <c r="AA17" s="451"/>
      <c r="AB17" s="34"/>
      <c r="AC17" s="450" t="s">
        <v>26</v>
      </c>
      <c r="AD17" s="451"/>
      <c r="AE17" s="451"/>
      <c r="AF17" s="451"/>
      <c r="AG17" s="451"/>
      <c r="AH17" s="451"/>
      <c r="AI17" s="451"/>
      <c r="AJ17" s="451"/>
      <c r="AK17" s="451"/>
      <c r="AL17" s="451"/>
      <c r="AM17" s="451"/>
      <c r="AN17" s="451"/>
      <c r="AO17" s="451"/>
      <c r="AP17" s="451"/>
      <c r="AQ17" s="451"/>
      <c r="AR17" s="451"/>
      <c r="AS17" s="451"/>
      <c r="AT17" s="451"/>
      <c r="AU17" s="451"/>
      <c r="AV17" s="451"/>
      <c r="AW17" s="451"/>
      <c r="AX17" s="451"/>
      <c r="AY17" s="451"/>
      <c r="AZ17" s="451"/>
      <c r="BA17" s="451"/>
      <c r="BB17" s="451"/>
      <c r="BC17" s="451"/>
      <c r="BD17" s="451"/>
      <c r="BE17" s="451"/>
      <c r="BF17" s="451"/>
      <c r="BG17" s="451"/>
      <c r="BH17" s="451"/>
      <c r="BI17" s="451"/>
      <c r="BJ17" s="456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5"/>
      <c r="CO17" s="50"/>
      <c r="CP17" s="42"/>
    </row>
    <row r="18" spans="1:94" ht="15" customHeight="1" x14ac:dyDescent="0.25">
      <c r="A18" s="41"/>
      <c r="B18" s="49"/>
      <c r="C18" s="33"/>
      <c r="D18" s="34"/>
      <c r="E18" s="34"/>
      <c r="F18" s="34"/>
      <c r="G18" s="34"/>
      <c r="H18" s="34"/>
      <c r="I18" s="34"/>
      <c r="J18" s="34"/>
      <c r="K18" s="34"/>
      <c r="L18" s="446" t="s">
        <v>1339</v>
      </c>
      <c r="M18" s="446"/>
      <c r="N18" s="34"/>
      <c r="O18" s="447" t="s">
        <v>48</v>
      </c>
      <c r="P18" s="448"/>
      <c r="Q18" s="448"/>
      <c r="R18" s="448"/>
      <c r="S18" s="448"/>
      <c r="T18" s="448"/>
      <c r="U18" s="448"/>
      <c r="V18" s="448"/>
      <c r="W18" s="448"/>
      <c r="X18" s="448"/>
      <c r="Y18" s="448"/>
      <c r="Z18" s="448"/>
      <c r="AA18" s="448"/>
      <c r="AB18" s="34"/>
      <c r="AC18" s="447" t="s">
        <v>27</v>
      </c>
      <c r="AD18" s="448"/>
      <c r="AE18" s="448"/>
      <c r="AF18" s="448"/>
      <c r="AG18" s="448"/>
      <c r="AH18" s="448"/>
      <c r="AI18" s="448"/>
      <c r="AJ18" s="448"/>
      <c r="AK18" s="448"/>
      <c r="AL18" s="448"/>
      <c r="AM18" s="448"/>
      <c r="AN18" s="448"/>
      <c r="AO18" s="448"/>
      <c r="AP18" s="448"/>
      <c r="AQ18" s="448"/>
      <c r="AR18" s="448"/>
      <c r="AS18" s="448"/>
      <c r="AT18" s="448"/>
      <c r="AU18" s="448"/>
      <c r="AV18" s="448"/>
      <c r="AW18" s="448"/>
      <c r="AX18" s="448"/>
      <c r="AY18" s="448"/>
      <c r="AZ18" s="448"/>
      <c r="BA18" s="448"/>
      <c r="BB18" s="448"/>
      <c r="BC18" s="448"/>
      <c r="BD18" s="448"/>
      <c r="BE18" s="448"/>
      <c r="BF18" s="448"/>
      <c r="BG18" s="448"/>
      <c r="BH18" s="448"/>
      <c r="BI18" s="448"/>
      <c r="BJ18" s="449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5"/>
      <c r="CO18" s="50"/>
      <c r="CP18" s="42"/>
    </row>
    <row r="19" spans="1:94" ht="15" customHeight="1" x14ac:dyDescent="0.25">
      <c r="A19" s="41"/>
      <c r="B19" s="49"/>
      <c r="C19" s="33"/>
      <c r="D19" s="34"/>
      <c r="E19" s="34"/>
      <c r="F19" s="34"/>
      <c r="G19" s="34"/>
      <c r="H19" s="34"/>
      <c r="I19" s="34"/>
      <c r="J19" s="34"/>
      <c r="K19" s="34"/>
      <c r="L19" s="445" t="s">
        <v>1340</v>
      </c>
      <c r="M19" s="445"/>
      <c r="N19" s="34"/>
      <c r="O19" s="450" t="s">
        <v>48</v>
      </c>
      <c r="P19" s="451"/>
      <c r="Q19" s="451"/>
      <c r="R19" s="451"/>
      <c r="S19" s="451"/>
      <c r="T19" s="451"/>
      <c r="U19" s="451"/>
      <c r="V19" s="451"/>
      <c r="W19" s="451"/>
      <c r="X19" s="451"/>
      <c r="Y19" s="451"/>
      <c r="Z19" s="451"/>
      <c r="AA19" s="451"/>
      <c r="AB19" s="34"/>
      <c r="AC19" s="450" t="s">
        <v>28</v>
      </c>
      <c r="AD19" s="451"/>
      <c r="AE19" s="451"/>
      <c r="AF19" s="451"/>
      <c r="AG19" s="451"/>
      <c r="AH19" s="451"/>
      <c r="AI19" s="451"/>
      <c r="AJ19" s="451"/>
      <c r="AK19" s="451"/>
      <c r="AL19" s="451"/>
      <c r="AM19" s="451"/>
      <c r="AN19" s="451"/>
      <c r="AO19" s="451"/>
      <c r="AP19" s="451"/>
      <c r="AQ19" s="451"/>
      <c r="AR19" s="451"/>
      <c r="AS19" s="451"/>
      <c r="AT19" s="451"/>
      <c r="AU19" s="451"/>
      <c r="AV19" s="451"/>
      <c r="AW19" s="451"/>
      <c r="AX19" s="451"/>
      <c r="AY19" s="451"/>
      <c r="AZ19" s="451"/>
      <c r="BA19" s="451"/>
      <c r="BB19" s="451"/>
      <c r="BC19" s="451"/>
      <c r="BD19" s="451"/>
      <c r="BE19" s="451"/>
      <c r="BF19" s="451"/>
      <c r="BG19" s="451"/>
      <c r="BH19" s="451"/>
      <c r="BI19" s="451"/>
      <c r="BJ19" s="456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5"/>
      <c r="CO19" s="50"/>
      <c r="CP19" s="42"/>
    </row>
    <row r="20" spans="1:94" ht="15" customHeight="1" x14ac:dyDescent="0.25">
      <c r="A20" s="41"/>
      <c r="B20" s="49"/>
      <c r="C20" s="33"/>
      <c r="D20" s="34"/>
      <c r="E20" s="34"/>
      <c r="F20" s="34"/>
      <c r="G20" s="34"/>
      <c r="H20" s="34"/>
      <c r="I20" s="34"/>
      <c r="J20" s="34"/>
      <c r="K20" s="34"/>
      <c r="L20" s="446" t="s">
        <v>1341</v>
      </c>
      <c r="M20" s="446"/>
      <c r="N20" s="34"/>
      <c r="O20" s="447" t="s">
        <v>49</v>
      </c>
      <c r="P20" s="448"/>
      <c r="Q20" s="448"/>
      <c r="R20" s="448"/>
      <c r="S20" s="448"/>
      <c r="T20" s="448"/>
      <c r="U20" s="448"/>
      <c r="V20" s="448"/>
      <c r="W20" s="448"/>
      <c r="X20" s="448"/>
      <c r="Y20" s="448"/>
      <c r="Z20" s="448"/>
      <c r="AA20" s="448"/>
      <c r="AB20" s="34"/>
      <c r="AC20" s="447" t="s">
        <v>29</v>
      </c>
      <c r="AD20" s="448"/>
      <c r="AE20" s="448"/>
      <c r="AF20" s="448"/>
      <c r="AG20" s="448"/>
      <c r="AH20" s="448"/>
      <c r="AI20" s="448"/>
      <c r="AJ20" s="448"/>
      <c r="AK20" s="448"/>
      <c r="AL20" s="448"/>
      <c r="AM20" s="448"/>
      <c r="AN20" s="448"/>
      <c r="AO20" s="448"/>
      <c r="AP20" s="448"/>
      <c r="AQ20" s="448"/>
      <c r="AR20" s="448"/>
      <c r="AS20" s="448"/>
      <c r="AT20" s="448"/>
      <c r="AU20" s="448"/>
      <c r="AV20" s="448"/>
      <c r="AW20" s="448"/>
      <c r="AX20" s="448"/>
      <c r="AY20" s="448"/>
      <c r="AZ20" s="448"/>
      <c r="BA20" s="448"/>
      <c r="BB20" s="448"/>
      <c r="BC20" s="448"/>
      <c r="BD20" s="448"/>
      <c r="BE20" s="448"/>
      <c r="BF20" s="448"/>
      <c r="BG20" s="448"/>
      <c r="BH20" s="448"/>
      <c r="BI20" s="448"/>
      <c r="BJ20" s="449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5"/>
      <c r="CO20" s="50"/>
      <c r="CP20" s="42"/>
    </row>
    <row r="21" spans="1:94" ht="15" customHeight="1" x14ac:dyDescent="0.25">
      <c r="A21" s="41"/>
      <c r="B21" s="49"/>
      <c r="C21" s="33"/>
      <c r="D21" s="34"/>
      <c r="E21" s="34"/>
      <c r="F21" s="34"/>
      <c r="G21" s="34"/>
      <c r="H21" s="34"/>
      <c r="I21" s="34"/>
      <c r="J21" s="34"/>
      <c r="K21" s="34"/>
      <c r="L21" s="445" t="s">
        <v>1358</v>
      </c>
      <c r="M21" s="445"/>
      <c r="N21" s="34"/>
      <c r="O21" s="450" t="s">
        <v>50</v>
      </c>
      <c r="P21" s="451"/>
      <c r="Q21" s="451"/>
      <c r="R21" s="451"/>
      <c r="S21" s="451"/>
      <c r="T21" s="451"/>
      <c r="U21" s="451"/>
      <c r="V21" s="451"/>
      <c r="W21" s="451"/>
      <c r="X21" s="451"/>
      <c r="Y21" s="451"/>
      <c r="Z21" s="451"/>
      <c r="AA21" s="451"/>
      <c r="AB21" s="34"/>
      <c r="AC21" s="450" t="s">
        <v>30</v>
      </c>
      <c r="AD21" s="451"/>
      <c r="AE21" s="451"/>
      <c r="AF21" s="451"/>
      <c r="AG21" s="451"/>
      <c r="AH21" s="451"/>
      <c r="AI21" s="451"/>
      <c r="AJ21" s="451"/>
      <c r="AK21" s="451"/>
      <c r="AL21" s="451"/>
      <c r="AM21" s="451"/>
      <c r="AN21" s="451"/>
      <c r="AO21" s="451"/>
      <c r="AP21" s="451"/>
      <c r="AQ21" s="451"/>
      <c r="AR21" s="451"/>
      <c r="AS21" s="451"/>
      <c r="AT21" s="451"/>
      <c r="AU21" s="451"/>
      <c r="AV21" s="451"/>
      <c r="AW21" s="451"/>
      <c r="AX21" s="451"/>
      <c r="AY21" s="451"/>
      <c r="AZ21" s="451"/>
      <c r="BA21" s="451"/>
      <c r="BB21" s="451"/>
      <c r="BC21" s="451"/>
      <c r="BD21" s="451"/>
      <c r="BE21" s="451"/>
      <c r="BF21" s="451"/>
      <c r="BG21" s="451"/>
      <c r="BH21" s="451"/>
      <c r="BI21" s="451"/>
      <c r="BJ21" s="456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5"/>
      <c r="CO21" s="50"/>
      <c r="CP21" s="42"/>
    </row>
    <row r="22" spans="1:94" ht="15" customHeight="1" x14ac:dyDescent="0.25">
      <c r="A22" s="41"/>
      <c r="B22" s="49"/>
      <c r="C22" s="33"/>
      <c r="D22" s="34"/>
      <c r="E22" s="34"/>
      <c r="F22" s="34"/>
      <c r="G22" s="34"/>
      <c r="H22" s="34"/>
      <c r="I22" s="34"/>
      <c r="J22" s="34"/>
      <c r="K22" s="34"/>
      <c r="L22" s="446"/>
      <c r="M22" s="446"/>
      <c r="N22" s="34"/>
      <c r="O22" s="447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34"/>
      <c r="AC22" s="447"/>
      <c r="AD22" s="448"/>
      <c r="AE22" s="448"/>
      <c r="AF22" s="448"/>
      <c r="AG22" s="448"/>
      <c r="AH22" s="448"/>
      <c r="AI22" s="448"/>
      <c r="AJ22" s="448"/>
      <c r="AK22" s="448"/>
      <c r="AL22" s="448"/>
      <c r="AM22" s="448"/>
      <c r="AN22" s="448"/>
      <c r="AO22" s="448"/>
      <c r="AP22" s="448"/>
      <c r="AQ22" s="448"/>
      <c r="AR22" s="448"/>
      <c r="AS22" s="448"/>
      <c r="AT22" s="448"/>
      <c r="AU22" s="448"/>
      <c r="AV22" s="448"/>
      <c r="AW22" s="448"/>
      <c r="AX22" s="448"/>
      <c r="AY22" s="448"/>
      <c r="AZ22" s="448"/>
      <c r="BA22" s="448"/>
      <c r="BB22" s="448"/>
      <c r="BC22" s="448"/>
      <c r="BD22" s="448"/>
      <c r="BE22" s="448"/>
      <c r="BF22" s="448"/>
      <c r="BG22" s="448"/>
      <c r="BH22" s="448"/>
      <c r="BI22" s="448"/>
      <c r="BJ22" s="449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5"/>
      <c r="CO22" s="50"/>
      <c r="CP22" s="42"/>
    </row>
    <row r="23" spans="1:94" ht="15" customHeight="1" x14ac:dyDescent="0.25">
      <c r="A23" s="41"/>
      <c r="B23" s="49"/>
      <c r="C23" s="33"/>
      <c r="D23" s="34"/>
      <c r="E23" s="34"/>
      <c r="F23" s="34"/>
      <c r="G23" s="34"/>
      <c r="H23" s="34"/>
      <c r="I23" s="34"/>
      <c r="J23" s="34"/>
      <c r="K23" s="34"/>
      <c r="L23" s="445"/>
      <c r="M23" s="445"/>
      <c r="N23" s="34"/>
      <c r="O23" s="450" t="s">
        <v>51</v>
      </c>
      <c r="P23" s="451"/>
      <c r="Q23" s="451"/>
      <c r="R23" s="451"/>
      <c r="S23" s="451"/>
      <c r="T23" s="451"/>
      <c r="U23" s="451"/>
      <c r="V23" s="451"/>
      <c r="W23" s="451"/>
      <c r="X23" s="451"/>
      <c r="Y23" s="451"/>
      <c r="Z23" s="451"/>
      <c r="AA23" s="451"/>
      <c r="AB23" s="34"/>
      <c r="AC23" s="450" t="s">
        <v>31</v>
      </c>
      <c r="AD23" s="451"/>
      <c r="AE23" s="451"/>
      <c r="AF23" s="451"/>
      <c r="AG23" s="451"/>
      <c r="AH23" s="451"/>
      <c r="AI23" s="451"/>
      <c r="AJ23" s="451"/>
      <c r="AK23" s="451"/>
      <c r="AL23" s="451"/>
      <c r="AM23" s="451"/>
      <c r="AN23" s="451"/>
      <c r="AO23" s="451"/>
      <c r="AP23" s="451"/>
      <c r="AQ23" s="451"/>
      <c r="AR23" s="451"/>
      <c r="AS23" s="451"/>
      <c r="AT23" s="451"/>
      <c r="AU23" s="451"/>
      <c r="AV23" s="451"/>
      <c r="AW23" s="451"/>
      <c r="AX23" s="451"/>
      <c r="AY23" s="451"/>
      <c r="AZ23" s="451"/>
      <c r="BA23" s="451"/>
      <c r="BB23" s="451"/>
      <c r="BC23" s="451"/>
      <c r="BD23" s="451"/>
      <c r="BE23" s="451"/>
      <c r="BF23" s="451"/>
      <c r="BG23" s="451"/>
      <c r="BH23" s="451"/>
      <c r="BI23" s="451"/>
      <c r="BJ23" s="456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5"/>
      <c r="CO23" s="50"/>
      <c r="CP23" s="42"/>
    </row>
    <row r="24" spans="1:94" ht="15" customHeight="1" x14ac:dyDescent="0.25">
      <c r="A24" s="41"/>
      <c r="B24" s="49"/>
      <c r="C24" s="33"/>
      <c r="D24" s="34"/>
      <c r="E24" s="34"/>
      <c r="F24" s="34"/>
      <c r="G24" s="34"/>
      <c r="H24" s="34"/>
      <c r="I24" s="34"/>
      <c r="J24" s="34"/>
      <c r="K24" s="34"/>
      <c r="L24" s="446"/>
      <c r="M24" s="446"/>
      <c r="N24" s="34"/>
      <c r="O24" s="447" t="s">
        <v>56</v>
      </c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34"/>
      <c r="AC24" s="445" t="s">
        <v>35</v>
      </c>
      <c r="AD24" s="445"/>
      <c r="AE24" s="445"/>
      <c r="AF24" s="445"/>
      <c r="AG24" s="445"/>
      <c r="AH24" s="445"/>
      <c r="AI24" s="445"/>
      <c r="AJ24" s="445"/>
      <c r="AK24" s="445"/>
      <c r="AL24" s="445"/>
      <c r="AM24" s="445"/>
      <c r="AN24" s="445"/>
      <c r="AO24" s="445"/>
      <c r="AP24" s="445"/>
      <c r="AQ24" s="445"/>
      <c r="AR24" s="445"/>
      <c r="AS24" s="445"/>
      <c r="AT24" s="445"/>
      <c r="AU24" s="445"/>
      <c r="AV24" s="445"/>
      <c r="AW24" s="445"/>
      <c r="AX24" s="445"/>
      <c r="AY24" s="445"/>
      <c r="AZ24" s="445"/>
      <c r="BA24" s="445"/>
      <c r="BB24" s="445"/>
      <c r="BC24" s="445"/>
      <c r="BD24" s="445"/>
      <c r="BE24" s="445"/>
      <c r="BF24" s="445"/>
      <c r="BG24" s="445"/>
      <c r="BH24" s="445"/>
      <c r="BI24" s="445"/>
      <c r="BJ24" s="445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5"/>
      <c r="CO24" s="50"/>
      <c r="CP24" s="42"/>
    </row>
    <row r="25" spans="1:94" ht="15" customHeight="1" x14ac:dyDescent="0.25">
      <c r="A25" s="41"/>
      <c r="B25" s="49"/>
      <c r="C25" s="33"/>
      <c r="D25" s="34"/>
      <c r="E25" s="34"/>
      <c r="F25" s="34"/>
      <c r="G25" s="34"/>
      <c r="H25" s="34"/>
      <c r="I25" s="34"/>
      <c r="J25" s="34"/>
      <c r="K25" s="34"/>
      <c r="L25" s="445"/>
      <c r="M25" s="445"/>
      <c r="N25" s="34"/>
      <c r="O25" s="450" t="s">
        <v>52</v>
      </c>
      <c r="P25" s="451"/>
      <c r="Q25" s="451"/>
      <c r="R25" s="451"/>
      <c r="S25" s="451"/>
      <c r="T25" s="451"/>
      <c r="U25" s="451"/>
      <c r="V25" s="451"/>
      <c r="W25" s="451"/>
      <c r="X25" s="451"/>
      <c r="Y25" s="451"/>
      <c r="Z25" s="451"/>
      <c r="AA25" s="451"/>
      <c r="AB25" s="34"/>
      <c r="AC25" s="450" t="s">
        <v>33</v>
      </c>
      <c r="AD25" s="451"/>
      <c r="AE25" s="451"/>
      <c r="AF25" s="451"/>
      <c r="AG25" s="451"/>
      <c r="AH25" s="451"/>
      <c r="AI25" s="451"/>
      <c r="AJ25" s="451"/>
      <c r="AK25" s="451"/>
      <c r="AL25" s="451"/>
      <c r="AM25" s="451"/>
      <c r="AN25" s="451"/>
      <c r="AO25" s="451"/>
      <c r="AP25" s="451"/>
      <c r="AQ25" s="451"/>
      <c r="AR25" s="451"/>
      <c r="AS25" s="451"/>
      <c r="AT25" s="451"/>
      <c r="AU25" s="451"/>
      <c r="AV25" s="451"/>
      <c r="AW25" s="451"/>
      <c r="AX25" s="451"/>
      <c r="AY25" s="451"/>
      <c r="AZ25" s="451"/>
      <c r="BA25" s="451"/>
      <c r="BB25" s="451"/>
      <c r="BC25" s="451"/>
      <c r="BD25" s="451"/>
      <c r="BE25" s="451"/>
      <c r="BF25" s="451"/>
      <c r="BG25" s="451"/>
      <c r="BH25" s="451"/>
      <c r="BI25" s="451"/>
      <c r="BJ25" s="456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5"/>
      <c r="CO25" s="50"/>
      <c r="CP25" s="42"/>
    </row>
    <row r="26" spans="1:94" ht="15" customHeight="1" x14ac:dyDescent="0.25">
      <c r="A26" s="41"/>
      <c r="B26" s="49"/>
      <c r="C26" s="33"/>
      <c r="D26" s="34"/>
      <c r="E26" s="34"/>
      <c r="F26" s="34"/>
      <c r="G26" s="34"/>
      <c r="H26" s="34"/>
      <c r="I26" s="34"/>
      <c r="J26" s="34"/>
      <c r="K26" s="34"/>
      <c r="L26" s="446"/>
      <c r="M26" s="446"/>
      <c r="N26" s="34"/>
      <c r="O26" s="447" t="s">
        <v>53</v>
      </c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34"/>
      <c r="AC26" s="447" t="s">
        <v>32</v>
      </c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448"/>
      <c r="AP26" s="448"/>
      <c r="AQ26" s="448"/>
      <c r="AR26" s="448"/>
      <c r="AS26" s="448"/>
      <c r="AT26" s="448"/>
      <c r="AU26" s="448"/>
      <c r="AV26" s="448"/>
      <c r="AW26" s="448"/>
      <c r="AX26" s="448"/>
      <c r="AY26" s="448"/>
      <c r="AZ26" s="448"/>
      <c r="BA26" s="448"/>
      <c r="BB26" s="448"/>
      <c r="BC26" s="448"/>
      <c r="BD26" s="448"/>
      <c r="BE26" s="448"/>
      <c r="BF26" s="448"/>
      <c r="BG26" s="448"/>
      <c r="BH26" s="448"/>
      <c r="BI26" s="448"/>
      <c r="BJ26" s="449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5"/>
      <c r="CO26" s="50"/>
      <c r="CP26" s="42"/>
    </row>
    <row r="27" spans="1:94" ht="15" customHeight="1" x14ac:dyDescent="0.25">
      <c r="A27" s="41"/>
      <c r="B27" s="49"/>
      <c r="C27" s="33"/>
      <c r="D27" s="34"/>
      <c r="E27" s="34"/>
      <c r="F27" s="34"/>
      <c r="G27" s="34"/>
      <c r="H27" s="34"/>
      <c r="I27" s="34"/>
      <c r="J27" s="34"/>
      <c r="K27" s="34"/>
      <c r="L27" s="445"/>
      <c r="M27" s="445"/>
      <c r="N27" s="34"/>
      <c r="O27" s="450" t="s">
        <v>64</v>
      </c>
      <c r="P27" s="451"/>
      <c r="Q27" s="451"/>
      <c r="R27" s="451"/>
      <c r="S27" s="451"/>
      <c r="T27" s="451"/>
      <c r="U27" s="451"/>
      <c r="V27" s="451"/>
      <c r="W27" s="451"/>
      <c r="X27" s="451"/>
      <c r="Y27" s="451"/>
      <c r="Z27" s="451"/>
      <c r="AA27" s="451"/>
      <c r="AB27" s="34"/>
      <c r="AC27" s="450" t="s">
        <v>37</v>
      </c>
      <c r="AD27" s="451"/>
      <c r="AE27" s="451"/>
      <c r="AF27" s="451"/>
      <c r="AG27" s="451"/>
      <c r="AH27" s="451"/>
      <c r="AI27" s="451"/>
      <c r="AJ27" s="451"/>
      <c r="AK27" s="451"/>
      <c r="AL27" s="451"/>
      <c r="AM27" s="451"/>
      <c r="AN27" s="451"/>
      <c r="AO27" s="451"/>
      <c r="AP27" s="451"/>
      <c r="AQ27" s="451"/>
      <c r="AR27" s="451"/>
      <c r="AS27" s="451"/>
      <c r="AT27" s="451"/>
      <c r="AU27" s="451"/>
      <c r="AV27" s="451"/>
      <c r="AW27" s="451"/>
      <c r="AX27" s="451"/>
      <c r="AY27" s="451"/>
      <c r="AZ27" s="451"/>
      <c r="BA27" s="451"/>
      <c r="BB27" s="451"/>
      <c r="BC27" s="451"/>
      <c r="BD27" s="451"/>
      <c r="BE27" s="451"/>
      <c r="BF27" s="451"/>
      <c r="BG27" s="451"/>
      <c r="BH27" s="451"/>
      <c r="BI27" s="451"/>
      <c r="BJ27" s="456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5"/>
      <c r="CO27" s="50"/>
      <c r="CP27" s="42"/>
    </row>
    <row r="28" spans="1:94" ht="15" customHeight="1" x14ac:dyDescent="0.25">
      <c r="A28" s="41"/>
      <c r="B28" s="49"/>
      <c r="C28" s="33"/>
      <c r="D28" s="34"/>
      <c r="E28" s="34"/>
      <c r="F28" s="34"/>
      <c r="G28" s="34"/>
      <c r="H28" s="34"/>
      <c r="I28" s="34"/>
      <c r="J28" s="34"/>
      <c r="K28" s="34"/>
      <c r="L28" s="446"/>
      <c r="M28" s="446"/>
      <c r="N28" s="34"/>
      <c r="O28" s="447" t="s">
        <v>63</v>
      </c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34"/>
      <c r="AC28" s="447" t="s">
        <v>36</v>
      </c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8"/>
      <c r="AU28" s="448"/>
      <c r="AV28" s="448"/>
      <c r="AW28" s="448"/>
      <c r="AX28" s="448"/>
      <c r="AY28" s="448"/>
      <c r="AZ28" s="448"/>
      <c r="BA28" s="448"/>
      <c r="BB28" s="448"/>
      <c r="BC28" s="448"/>
      <c r="BD28" s="448"/>
      <c r="BE28" s="448"/>
      <c r="BF28" s="448"/>
      <c r="BG28" s="448"/>
      <c r="BH28" s="448"/>
      <c r="BI28" s="448"/>
      <c r="BJ28" s="449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5"/>
      <c r="CO28" s="50"/>
      <c r="CP28" s="42"/>
    </row>
    <row r="29" spans="1:94" ht="15" customHeight="1" x14ac:dyDescent="0.25">
      <c r="A29" s="41"/>
      <c r="B29" s="49"/>
      <c r="C29" s="33"/>
      <c r="D29" s="34"/>
      <c r="E29" s="34"/>
      <c r="F29" s="34"/>
      <c r="G29" s="34"/>
      <c r="H29" s="34"/>
      <c r="I29" s="34"/>
      <c r="J29" s="34"/>
      <c r="K29" s="34"/>
      <c r="L29" s="445"/>
      <c r="M29" s="445"/>
      <c r="N29" s="34"/>
      <c r="O29" s="450" t="s">
        <v>60</v>
      </c>
      <c r="P29" s="451"/>
      <c r="Q29" s="451"/>
      <c r="R29" s="451"/>
      <c r="S29" s="451"/>
      <c r="T29" s="451"/>
      <c r="U29" s="451"/>
      <c r="V29" s="451"/>
      <c r="W29" s="451"/>
      <c r="X29" s="451"/>
      <c r="Y29" s="451"/>
      <c r="Z29" s="451"/>
      <c r="AA29" s="451"/>
      <c r="AB29" s="34"/>
      <c r="AC29" s="450" t="s">
        <v>41</v>
      </c>
      <c r="AD29" s="451"/>
      <c r="AE29" s="451"/>
      <c r="AF29" s="451"/>
      <c r="AG29" s="451"/>
      <c r="AH29" s="451"/>
      <c r="AI29" s="451"/>
      <c r="AJ29" s="451"/>
      <c r="AK29" s="451"/>
      <c r="AL29" s="451"/>
      <c r="AM29" s="451"/>
      <c r="AN29" s="451"/>
      <c r="AO29" s="451"/>
      <c r="AP29" s="451"/>
      <c r="AQ29" s="451"/>
      <c r="AR29" s="451"/>
      <c r="AS29" s="451"/>
      <c r="AT29" s="451"/>
      <c r="AU29" s="451"/>
      <c r="AV29" s="451"/>
      <c r="AW29" s="451"/>
      <c r="AX29" s="451"/>
      <c r="AY29" s="451"/>
      <c r="AZ29" s="451"/>
      <c r="BA29" s="451"/>
      <c r="BB29" s="451"/>
      <c r="BC29" s="451"/>
      <c r="BD29" s="451"/>
      <c r="BE29" s="451"/>
      <c r="BF29" s="451"/>
      <c r="BG29" s="451"/>
      <c r="BH29" s="451"/>
      <c r="BI29" s="451"/>
      <c r="BJ29" s="456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5"/>
      <c r="CO29" s="50"/>
      <c r="CP29" s="42"/>
    </row>
    <row r="30" spans="1:94" ht="15" customHeight="1" x14ac:dyDescent="0.25">
      <c r="A30" s="41"/>
      <c r="B30" s="49"/>
      <c r="C30" s="33"/>
      <c r="D30" s="34"/>
      <c r="E30" s="34"/>
      <c r="F30" s="34"/>
      <c r="G30" s="34"/>
      <c r="H30" s="34"/>
      <c r="I30" s="34"/>
      <c r="J30" s="34"/>
      <c r="K30" s="34"/>
      <c r="L30" s="446"/>
      <c r="M30" s="446"/>
      <c r="N30" s="34"/>
      <c r="O30" s="447" t="s">
        <v>62</v>
      </c>
      <c r="P30" s="448"/>
      <c r="Q30" s="448"/>
      <c r="R30" s="448"/>
      <c r="S30" s="448"/>
      <c r="T30" s="448"/>
      <c r="U30" s="448"/>
      <c r="V30" s="448"/>
      <c r="W30" s="448"/>
      <c r="X30" s="448"/>
      <c r="Y30" s="448"/>
      <c r="Z30" s="448"/>
      <c r="AA30" s="448"/>
      <c r="AB30" s="34"/>
      <c r="AC30" s="447" t="s">
        <v>61</v>
      </c>
      <c r="AD30" s="448"/>
      <c r="AE30" s="448"/>
      <c r="AF30" s="448"/>
      <c r="AG30" s="448"/>
      <c r="AH30" s="448"/>
      <c r="AI30" s="448"/>
      <c r="AJ30" s="448"/>
      <c r="AK30" s="448"/>
      <c r="AL30" s="448"/>
      <c r="AM30" s="448"/>
      <c r="AN30" s="448"/>
      <c r="AO30" s="448"/>
      <c r="AP30" s="448"/>
      <c r="AQ30" s="448"/>
      <c r="AR30" s="448"/>
      <c r="AS30" s="448"/>
      <c r="AT30" s="448"/>
      <c r="AU30" s="448"/>
      <c r="AV30" s="448"/>
      <c r="AW30" s="448"/>
      <c r="AX30" s="448"/>
      <c r="AY30" s="448"/>
      <c r="AZ30" s="448"/>
      <c r="BA30" s="448"/>
      <c r="BB30" s="448"/>
      <c r="BC30" s="448"/>
      <c r="BD30" s="448"/>
      <c r="BE30" s="448"/>
      <c r="BF30" s="448"/>
      <c r="BG30" s="448"/>
      <c r="BH30" s="448"/>
      <c r="BI30" s="448"/>
      <c r="BJ30" s="449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5"/>
      <c r="CO30" s="50"/>
      <c r="CP30" s="42"/>
    </row>
    <row r="31" spans="1:94" ht="15" customHeight="1" x14ac:dyDescent="0.25">
      <c r="A31" s="41"/>
      <c r="B31" s="49"/>
      <c r="C31" s="33"/>
      <c r="D31" s="34"/>
      <c r="E31" s="34"/>
      <c r="F31" s="34"/>
      <c r="G31" s="34"/>
      <c r="H31" s="34"/>
      <c r="I31" s="34"/>
      <c r="J31" s="34"/>
      <c r="K31" s="34"/>
      <c r="L31" s="445"/>
      <c r="M31" s="445"/>
      <c r="N31" s="34"/>
      <c r="O31" s="450" t="s">
        <v>59</v>
      </c>
      <c r="P31" s="451"/>
      <c r="Q31" s="451"/>
      <c r="R31" s="451"/>
      <c r="S31" s="451"/>
      <c r="T31" s="451"/>
      <c r="U31" s="451"/>
      <c r="V31" s="451"/>
      <c r="W31" s="451"/>
      <c r="X31" s="451"/>
      <c r="Y31" s="451"/>
      <c r="Z31" s="451"/>
      <c r="AA31" s="451"/>
      <c r="AB31" s="34"/>
      <c r="AC31" s="450" t="s">
        <v>58</v>
      </c>
      <c r="AD31" s="451"/>
      <c r="AE31" s="451"/>
      <c r="AF31" s="451"/>
      <c r="AG31" s="451"/>
      <c r="AH31" s="451"/>
      <c r="AI31" s="451"/>
      <c r="AJ31" s="451"/>
      <c r="AK31" s="451"/>
      <c r="AL31" s="451"/>
      <c r="AM31" s="451"/>
      <c r="AN31" s="451"/>
      <c r="AO31" s="451"/>
      <c r="AP31" s="451"/>
      <c r="AQ31" s="451"/>
      <c r="AR31" s="451"/>
      <c r="AS31" s="451"/>
      <c r="AT31" s="451"/>
      <c r="AU31" s="451"/>
      <c r="AV31" s="451"/>
      <c r="AW31" s="451"/>
      <c r="AX31" s="451"/>
      <c r="AY31" s="451"/>
      <c r="AZ31" s="451"/>
      <c r="BA31" s="451"/>
      <c r="BB31" s="451"/>
      <c r="BC31" s="451"/>
      <c r="BD31" s="451"/>
      <c r="BE31" s="451"/>
      <c r="BF31" s="451"/>
      <c r="BG31" s="451"/>
      <c r="BH31" s="451"/>
      <c r="BI31" s="451"/>
      <c r="BJ31" s="456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5"/>
      <c r="CO31" s="50"/>
      <c r="CP31" s="42"/>
    </row>
    <row r="32" spans="1:94" ht="15" customHeight="1" x14ac:dyDescent="0.25">
      <c r="A32" s="41"/>
      <c r="B32" s="49"/>
      <c r="C32" s="33"/>
      <c r="D32" s="34"/>
      <c r="E32" s="34"/>
      <c r="F32" s="34"/>
      <c r="G32" s="34"/>
      <c r="H32" s="34"/>
      <c r="I32" s="34"/>
      <c r="J32" s="34"/>
      <c r="K32" s="34"/>
      <c r="L32" s="446"/>
      <c r="M32" s="446"/>
      <c r="N32" s="34"/>
      <c r="O32" s="447" t="s">
        <v>68</v>
      </c>
      <c r="P32" s="448"/>
      <c r="Q32" s="448"/>
      <c r="R32" s="448"/>
      <c r="S32" s="448"/>
      <c r="T32" s="448"/>
      <c r="U32" s="448"/>
      <c r="V32" s="448"/>
      <c r="W32" s="448"/>
      <c r="X32" s="448"/>
      <c r="Y32" s="448"/>
      <c r="Z32" s="448"/>
      <c r="AA32" s="448"/>
      <c r="AB32" s="34"/>
      <c r="AC32" s="447" t="s">
        <v>67</v>
      </c>
      <c r="AD32" s="448"/>
      <c r="AE32" s="448"/>
      <c r="AF32" s="448"/>
      <c r="AG32" s="448"/>
      <c r="AH32" s="448"/>
      <c r="AI32" s="448"/>
      <c r="AJ32" s="448"/>
      <c r="AK32" s="448"/>
      <c r="AL32" s="448"/>
      <c r="AM32" s="448"/>
      <c r="AN32" s="448"/>
      <c r="AO32" s="448"/>
      <c r="AP32" s="448"/>
      <c r="AQ32" s="448"/>
      <c r="AR32" s="448"/>
      <c r="AS32" s="448"/>
      <c r="AT32" s="448"/>
      <c r="AU32" s="448"/>
      <c r="AV32" s="448"/>
      <c r="AW32" s="448"/>
      <c r="AX32" s="448"/>
      <c r="AY32" s="448"/>
      <c r="AZ32" s="448"/>
      <c r="BA32" s="448"/>
      <c r="BB32" s="448"/>
      <c r="BC32" s="448"/>
      <c r="BD32" s="448"/>
      <c r="BE32" s="448"/>
      <c r="BF32" s="448"/>
      <c r="BG32" s="448"/>
      <c r="BH32" s="448"/>
      <c r="BI32" s="448"/>
      <c r="BJ32" s="449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5"/>
      <c r="CO32" s="50"/>
      <c r="CP32" s="42"/>
    </row>
    <row r="33" spans="1:94" ht="15" customHeight="1" x14ac:dyDescent="0.25">
      <c r="A33" s="41"/>
      <c r="B33" s="49"/>
      <c r="C33" s="33"/>
      <c r="D33" s="34"/>
      <c r="E33" s="34"/>
      <c r="F33" s="34"/>
      <c r="G33" s="34"/>
      <c r="H33" s="34"/>
      <c r="I33" s="34"/>
      <c r="J33" s="34"/>
      <c r="K33" s="34"/>
      <c r="L33" s="445"/>
      <c r="M33" s="445"/>
      <c r="N33" s="34"/>
      <c r="O33" s="450" t="s">
        <v>66</v>
      </c>
      <c r="P33" s="451"/>
      <c r="Q33" s="451"/>
      <c r="R33" s="451"/>
      <c r="S33" s="451"/>
      <c r="T33" s="451"/>
      <c r="U33" s="451"/>
      <c r="V33" s="451"/>
      <c r="W33" s="451"/>
      <c r="X33" s="451"/>
      <c r="Y33" s="451"/>
      <c r="Z33" s="451"/>
      <c r="AA33" s="451"/>
      <c r="AB33" s="34"/>
      <c r="AC33" s="450" t="s">
        <v>65</v>
      </c>
      <c r="AD33" s="451"/>
      <c r="AE33" s="451"/>
      <c r="AF33" s="451"/>
      <c r="AG33" s="451"/>
      <c r="AH33" s="451"/>
      <c r="AI33" s="451"/>
      <c r="AJ33" s="451"/>
      <c r="AK33" s="451"/>
      <c r="AL33" s="451"/>
      <c r="AM33" s="451"/>
      <c r="AN33" s="451"/>
      <c r="AO33" s="451"/>
      <c r="AP33" s="451"/>
      <c r="AQ33" s="451"/>
      <c r="AR33" s="451"/>
      <c r="AS33" s="451"/>
      <c r="AT33" s="451"/>
      <c r="AU33" s="451"/>
      <c r="AV33" s="451"/>
      <c r="AW33" s="451"/>
      <c r="AX33" s="451"/>
      <c r="AY33" s="451"/>
      <c r="AZ33" s="451"/>
      <c r="BA33" s="451"/>
      <c r="BB33" s="451"/>
      <c r="BC33" s="451"/>
      <c r="BD33" s="451"/>
      <c r="BE33" s="451"/>
      <c r="BF33" s="451"/>
      <c r="BG33" s="451"/>
      <c r="BH33" s="451"/>
      <c r="BI33" s="451"/>
      <c r="BJ33" s="456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5"/>
      <c r="CO33" s="50"/>
      <c r="CP33" s="42"/>
    </row>
    <row r="34" spans="1:94" ht="15" customHeight="1" x14ac:dyDescent="0.25">
      <c r="A34" s="41"/>
      <c r="B34" s="49"/>
      <c r="C34" s="33"/>
      <c r="D34" s="34"/>
      <c r="E34" s="34"/>
      <c r="F34" s="34"/>
      <c r="G34" s="34"/>
      <c r="H34" s="34"/>
      <c r="I34" s="34"/>
      <c r="J34" s="34"/>
      <c r="K34" s="34"/>
      <c r="L34" s="446"/>
      <c r="M34" s="446"/>
      <c r="N34" s="34"/>
      <c r="O34" s="447" t="s">
        <v>72</v>
      </c>
      <c r="P34" s="448"/>
      <c r="Q34" s="448"/>
      <c r="R34" s="448"/>
      <c r="S34" s="448"/>
      <c r="T34" s="448"/>
      <c r="U34" s="448"/>
      <c r="V34" s="448"/>
      <c r="W34" s="448"/>
      <c r="X34" s="448"/>
      <c r="Y34" s="448"/>
      <c r="Z34" s="448"/>
      <c r="AA34" s="448"/>
      <c r="AB34" s="34"/>
      <c r="AC34" s="447" t="s">
        <v>71</v>
      </c>
      <c r="AD34" s="448"/>
      <c r="AE34" s="448"/>
      <c r="AF34" s="448"/>
      <c r="AG34" s="448"/>
      <c r="AH34" s="448"/>
      <c r="AI34" s="448"/>
      <c r="AJ34" s="448"/>
      <c r="AK34" s="448"/>
      <c r="AL34" s="448"/>
      <c r="AM34" s="448"/>
      <c r="AN34" s="448"/>
      <c r="AO34" s="448"/>
      <c r="AP34" s="448"/>
      <c r="AQ34" s="448"/>
      <c r="AR34" s="448"/>
      <c r="AS34" s="448"/>
      <c r="AT34" s="448"/>
      <c r="AU34" s="448"/>
      <c r="AV34" s="448"/>
      <c r="AW34" s="448"/>
      <c r="AX34" s="448"/>
      <c r="AY34" s="448"/>
      <c r="AZ34" s="448"/>
      <c r="BA34" s="448"/>
      <c r="BB34" s="448"/>
      <c r="BC34" s="448"/>
      <c r="BD34" s="448"/>
      <c r="BE34" s="448"/>
      <c r="BF34" s="448"/>
      <c r="BG34" s="448"/>
      <c r="BH34" s="448"/>
      <c r="BI34" s="448"/>
      <c r="BJ34" s="449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5"/>
      <c r="CO34" s="50"/>
      <c r="CP34" s="42"/>
    </row>
    <row r="35" spans="1:94" ht="15" customHeight="1" x14ac:dyDescent="0.25">
      <c r="A35" s="41"/>
      <c r="B35" s="49"/>
      <c r="C35" s="33"/>
      <c r="D35" s="34"/>
      <c r="E35" s="34"/>
      <c r="F35" s="34"/>
      <c r="G35" s="34"/>
      <c r="H35" s="34"/>
      <c r="I35" s="34"/>
      <c r="J35" s="34"/>
      <c r="K35" s="34"/>
      <c r="L35" s="445"/>
      <c r="M35" s="445"/>
      <c r="N35" s="34"/>
      <c r="O35" s="450" t="s">
        <v>54</v>
      </c>
      <c r="P35" s="451"/>
      <c r="Q35" s="451"/>
      <c r="R35" s="451"/>
      <c r="S35" s="451"/>
      <c r="T35" s="451"/>
      <c r="U35" s="451"/>
      <c r="V35" s="451"/>
      <c r="W35" s="451"/>
      <c r="X35" s="451"/>
      <c r="Y35" s="451"/>
      <c r="Z35" s="451"/>
      <c r="AA35" s="451"/>
      <c r="AB35" s="34"/>
      <c r="AC35" s="450" t="s">
        <v>34</v>
      </c>
      <c r="AD35" s="451"/>
      <c r="AE35" s="451"/>
      <c r="AF35" s="451"/>
      <c r="AG35" s="451"/>
      <c r="AH35" s="451"/>
      <c r="AI35" s="451"/>
      <c r="AJ35" s="451"/>
      <c r="AK35" s="451"/>
      <c r="AL35" s="451"/>
      <c r="AM35" s="451"/>
      <c r="AN35" s="451"/>
      <c r="AO35" s="451"/>
      <c r="AP35" s="451"/>
      <c r="AQ35" s="451"/>
      <c r="AR35" s="451"/>
      <c r="AS35" s="451"/>
      <c r="AT35" s="451"/>
      <c r="AU35" s="451"/>
      <c r="AV35" s="451"/>
      <c r="AW35" s="451"/>
      <c r="AX35" s="451"/>
      <c r="AY35" s="451"/>
      <c r="AZ35" s="451"/>
      <c r="BA35" s="451"/>
      <c r="BB35" s="451"/>
      <c r="BC35" s="451"/>
      <c r="BD35" s="451"/>
      <c r="BE35" s="451"/>
      <c r="BF35" s="451"/>
      <c r="BG35" s="451"/>
      <c r="BH35" s="451"/>
      <c r="BI35" s="451"/>
      <c r="BJ35" s="456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5"/>
      <c r="CO35" s="50"/>
      <c r="CP35" s="42"/>
    </row>
    <row r="36" spans="1:94" ht="15" customHeight="1" x14ac:dyDescent="0.25">
      <c r="A36" s="41"/>
      <c r="B36" s="49"/>
      <c r="C36" s="33"/>
      <c r="D36" s="34"/>
      <c r="E36" s="34"/>
      <c r="F36" s="34"/>
      <c r="G36" s="34"/>
      <c r="H36" s="34"/>
      <c r="I36" s="34"/>
      <c r="J36" s="34"/>
      <c r="K36" s="34"/>
      <c r="L36" s="446"/>
      <c r="M36" s="446"/>
      <c r="N36" s="34"/>
      <c r="O36" s="447" t="s">
        <v>55</v>
      </c>
      <c r="P36" s="448"/>
      <c r="Q36" s="448"/>
      <c r="R36" s="448"/>
      <c r="S36" s="448"/>
      <c r="T36" s="448"/>
      <c r="U36" s="448"/>
      <c r="V36" s="448"/>
      <c r="W36" s="448"/>
      <c r="X36" s="448"/>
      <c r="Y36" s="448"/>
      <c r="Z36" s="448"/>
      <c r="AA36" s="448"/>
      <c r="AB36" s="34"/>
      <c r="AC36" s="447" t="s">
        <v>39</v>
      </c>
      <c r="AD36" s="448"/>
      <c r="AE36" s="448"/>
      <c r="AF36" s="448"/>
      <c r="AG36" s="448"/>
      <c r="AH36" s="448"/>
      <c r="AI36" s="448"/>
      <c r="AJ36" s="448"/>
      <c r="AK36" s="448"/>
      <c r="AL36" s="448"/>
      <c r="AM36" s="448"/>
      <c r="AN36" s="448"/>
      <c r="AO36" s="448"/>
      <c r="AP36" s="448"/>
      <c r="AQ36" s="448"/>
      <c r="AR36" s="448"/>
      <c r="AS36" s="448"/>
      <c r="AT36" s="448"/>
      <c r="AU36" s="448"/>
      <c r="AV36" s="448"/>
      <c r="AW36" s="448"/>
      <c r="AX36" s="448"/>
      <c r="AY36" s="448"/>
      <c r="AZ36" s="448"/>
      <c r="BA36" s="448"/>
      <c r="BB36" s="448"/>
      <c r="BC36" s="448"/>
      <c r="BD36" s="448"/>
      <c r="BE36" s="448"/>
      <c r="BF36" s="448"/>
      <c r="BG36" s="448"/>
      <c r="BH36" s="448"/>
      <c r="BI36" s="448"/>
      <c r="BJ36" s="449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5"/>
      <c r="CO36" s="50"/>
      <c r="CP36" s="42"/>
    </row>
    <row r="37" spans="1:94" ht="15" customHeight="1" x14ac:dyDescent="0.25">
      <c r="A37" s="41"/>
      <c r="B37" s="49"/>
      <c r="C37" s="33"/>
      <c r="D37" s="34"/>
      <c r="E37" s="34"/>
      <c r="F37" s="34"/>
      <c r="G37" s="34"/>
      <c r="H37" s="34"/>
      <c r="I37" s="34"/>
      <c r="J37" s="34"/>
      <c r="K37" s="34"/>
      <c r="L37" s="445"/>
      <c r="M37" s="445"/>
      <c r="N37" s="34"/>
      <c r="O37" s="450" t="s">
        <v>57</v>
      </c>
      <c r="P37" s="451"/>
      <c r="Q37" s="451"/>
      <c r="R37" s="451"/>
      <c r="S37" s="451"/>
      <c r="T37" s="451"/>
      <c r="U37" s="451"/>
      <c r="V37" s="451"/>
      <c r="W37" s="451"/>
      <c r="X37" s="451"/>
      <c r="Y37" s="451"/>
      <c r="Z37" s="451"/>
      <c r="AA37" s="451"/>
      <c r="AB37" s="34"/>
      <c r="AC37" s="450" t="s">
        <v>40</v>
      </c>
      <c r="AD37" s="451"/>
      <c r="AE37" s="451"/>
      <c r="AF37" s="451"/>
      <c r="AG37" s="451"/>
      <c r="AH37" s="451"/>
      <c r="AI37" s="451"/>
      <c r="AJ37" s="451"/>
      <c r="AK37" s="451"/>
      <c r="AL37" s="451"/>
      <c r="AM37" s="451"/>
      <c r="AN37" s="451"/>
      <c r="AO37" s="451"/>
      <c r="AP37" s="451"/>
      <c r="AQ37" s="451"/>
      <c r="AR37" s="451"/>
      <c r="AS37" s="451"/>
      <c r="AT37" s="451"/>
      <c r="AU37" s="451"/>
      <c r="AV37" s="451"/>
      <c r="AW37" s="451"/>
      <c r="AX37" s="451"/>
      <c r="AY37" s="451"/>
      <c r="AZ37" s="451"/>
      <c r="BA37" s="451"/>
      <c r="BB37" s="451"/>
      <c r="BC37" s="451"/>
      <c r="BD37" s="451"/>
      <c r="BE37" s="451"/>
      <c r="BF37" s="451"/>
      <c r="BG37" s="451"/>
      <c r="BH37" s="451"/>
      <c r="BI37" s="451"/>
      <c r="BJ37" s="456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5"/>
      <c r="CO37" s="50"/>
      <c r="CP37" s="42"/>
    </row>
    <row r="38" spans="1:94" ht="15" customHeight="1" x14ac:dyDescent="0.25">
      <c r="A38" s="41"/>
      <c r="B38" s="49"/>
      <c r="C38" s="33"/>
      <c r="D38" s="34"/>
      <c r="E38" s="34"/>
      <c r="F38" s="34"/>
      <c r="G38" s="34"/>
      <c r="H38" s="34"/>
      <c r="I38" s="34"/>
      <c r="J38" s="34"/>
      <c r="K38" s="34"/>
      <c r="L38" s="446"/>
      <c r="M38" s="446"/>
      <c r="N38" s="34"/>
      <c r="O38" s="447" t="s">
        <v>69</v>
      </c>
      <c r="P38" s="448"/>
      <c r="Q38" s="448"/>
      <c r="R38" s="448"/>
      <c r="S38" s="448"/>
      <c r="T38" s="448"/>
      <c r="U38" s="448"/>
      <c r="V38" s="448"/>
      <c r="W38" s="448"/>
      <c r="X38" s="448"/>
      <c r="Y38" s="448"/>
      <c r="Z38" s="448"/>
      <c r="AA38" s="448"/>
      <c r="AB38" s="34"/>
      <c r="AC38" s="447" t="s">
        <v>38</v>
      </c>
      <c r="AD38" s="448"/>
      <c r="AE38" s="448"/>
      <c r="AF38" s="448"/>
      <c r="AG38" s="448"/>
      <c r="AH38" s="448"/>
      <c r="AI38" s="448"/>
      <c r="AJ38" s="448"/>
      <c r="AK38" s="448"/>
      <c r="AL38" s="448"/>
      <c r="AM38" s="448"/>
      <c r="AN38" s="448"/>
      <c r="AO38" s="448"/>
      <c r="AP38" s="448"/>
      <c r="AQ38" s="448"/>
      <c r="AR38" s="448"/>
      <c r="AS38" s="448"/>
      <c r="AT38" s="448"/>
      <c r="AU38" s="448"/>
      <c r="AV38" s="448"/>
      <c r="AW38" s="448"/>
      <c r="AX38" s="448"/>
      <c r="AY38" s="448"/>
      <c r="AZ38" s="448"/>
      <c r="BA38" s="448"/>
      <c r="BB38" s="448"/>
      <c r="BC38" s="448"/>
      <c r="BD38" s="448"/>
      <c r="BE38" s="448"/>
      <c r="BF38" s="448"/>
      <c r="BG38" s="448"/>
      <c r="BH38" s="448"/>
      <c r="BI38" s="448"/>
      <c r="BJ38" s="449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5"/>
      <c r="CO38" s="50"/>
      <c r="CP38" s="42"/>
    </row>
    <row r="39" spans="1:94" x14ac:dyDescent="0.25">
      <c r="A39" s="41"/>
      <c r="B39" s="49"/>
      <c r="C39" s="33"/>
      <c r="D39" s="34"/>
      <c r="E39" s="34"/>
      <c r="F39" s="34"/>
      <c r="G39" s="34"/>
      <c r="H39" s="34"/>
      <c r="I39" s="34"/>
      <c r="J39" s="34"/>
      <c r="K39" s="34"/>
      <c r="L39" s="445"/>
      <c r="M39" s="445"/>
      <c r="N39" s="34"/>
      <c r="O39" s="457"/>
      <c r="P39" s="458"/>
      <c r="Q39" s="458"/>
      <c r="R39" s="458"/>
      <c r="S39" s="458"/>
      <c r="T39" s="458"/>
      <c r="U39" s="458"/>
      <c r="V39" s="458"/>
      <c r="W39" s="458"/>
      <c r="X39" s="458"/>
      <c r="Y39" s="458"/>
      <c r="Z39" s="458"/>
      <c r="AA39" s="458"/>
      <c r="AB39" s="36"/>
      <c r="AC39" s="457" t="s">
        <v>939</v>
      </c>
      <c r="AD39" s="458"/>
      <c r="AE39" s="458"/>
      <c r="AF39" s="458"/>
      <c r="AG39" s="458"/>
      <c r="AH39" s="458"/>
      <c r="AI39" s="458"/>
      <c r="AJ39" s="458"/>
      <c r="AK39" s="458"/>
      <c r="AL39" s="458"/>
      <c r="AM39" s="458"/>
      <c r="AN39" s="458"/>
      <c r="AO39" s="458"/>
      <c r="AP39" s="458"/>
      <c r="AQ39" s="458"/>
      <c r="AR39" s="458"/>
      <c r="AS39" s="458"/>
      <c r="AT39" s="458"/>
      <c r="AU39" s="458"/>
      <c r="AV39" s="458"/>
      <c r="AW39" s="458"/>
      <c r="AX39" s="458"/>
      <c r="AY39" s="458"/>
      <c r="AZ39" s="458"/>
      <c r="BA39" s="458"/>
      <c r="BB39" s="458"/>
      <c r="BC39" s="458"/>
      <c r="BD39" s="458"/>
      <c r="BE39" s="458"/>
      <c r="BF39" s="458"/>
      <c r="BG39" s="458"/>
      <c r="BH39" s="458"/>
      <c r="BI39" s="458"/>
      <c r="BJ39" s="459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5"/>
      <c r="CO39" s="50"/>
      <c r="CP39" s="42"/>
    </row>
    <row r="40" spans="1:94" x14ac:dyDescent="0.25">
      <c r="A40" s="41"/>
      <c r="B40" s="49"/>
      <c r="C40" s="33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5"/>
      <c r="CO40" s="50"/>
      <c r="CP40" s="42"/>
    </row>
    <row r="41" spans="1:94" x14ac:dyDescent="0.25">
      <c r="A41" s="41"/>
      <c r="B41" s="49"/>
      <c r="C41" s="33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5"/>
      <c r="CO41" s="50"/>
      <c r="CP41" s="42"/>
    </row>
    <row r="42" spans="1:94" x14ac:dyDescent="0.25">
      <c r="A42" s="41"/>
      <c r="B42" s="49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5"/>
      <c r="CO42" s="50"/>
      <c r="CP42" s="42"/>
    </row>
    <row r="43" spans="1:94" x14ac:dyDescent="0.25">
      <c r="A43" s="41"/>
      <c r="B43" s="49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5"/>
      <c r="CO43" s="50"/>
      <c r="CP43" s="42"/>
    </row>
    <row r="44" spans="1:94" x14ac:dyDescent="0.25">
      <c r="A44" s="41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7"/>
      <c r="CO44" s="50"/>
      <c r="CP44" s="42"/>
    </row>
    <row r="45" spans="1:94" x14ac:dyDescent="0.25">
      <c r="A45" s="41"/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8"/>
      <c r="CP45" s="42"/>
    </row>
    <row r="46" spans="1:94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5"/>
    </row>
    <row r="47" spans="1:94" x14ac:dyDescent="0.25">
      <c r="A47" s="210"/>
    </row>
    <row r="48" spans="1:94" x14ac:dyDescent="0.25">
      <c r="A48" s="210"/>
    </row>
  </sheetData>
  <mergeCells count="98">
    <mergeCell ref="O4:BJ7"/>
    <mergeCell ref="O35:AA35"/>
    <mergeCell ref="O36:AA36"/>
    <mergeCell ref="O37:AA37"/>
    <mergeCell ref="O38:AA38"/>
    <mergeCell ref="O29:AA29"/>
    <mergeCell ref="O30:AA30"/>
    <mergeCell ref="O31:AA31"/>
    <mergeCell ref="O32:AA32"/>
    <mergeCell ref="O33:AA33"/>
    <mergeCell ref="O34:AA34"/>
    <mergeCell ref="O24:AA24"/>
    <mergeCell ref="O25:AA25"/>
    <mergeCell ref="O26:AA26"/>
    <mergeCell ref="AC35:BJ35"/>
    <mergeCell ref="O17:AA17"/>
    <mergeCell ref="AC36:BJ36"/>
    <mergeCell ref="AC37:BJ37"/>
    <mergeCell ref="AC38:BJ38"/>
    <mergeCell ref="AC39:BJ39"/>
    <mergeCell ref="AC33:BJ33"/>
    <mergeCell ref="AC34:BJ34"/>
    <mergeCell ref="O39:AA39"/>
    <mergeCell ref="O28:AA28"/>
    <mergeCell ref="O18:AA18"/>
    <mergeCell ref="O19:AA19"/>
    <mergeCell ref="O20:AA20"/>
    <mergeCell ref="O21:AA21"/>
    <mergeCell ref="O22:AA22"/>
    <mergeCell ref="O23:AA23"/>
    <mergeCell ref="AC29:BJ29"/>
    <mergeCell ref="AC30:BJ30"/>
    <mergeCell ref="AC31:BJ31"/>
    <mergeCell ref="AC32:BJ32"/>
    <mergeCell ref="AC17:BJ17"/>
    <mergeCell ref="AC18:BJ18"/>
    <mergeCell ref="AC19:BJ19"/>
    <mergeCell ref="AC20:BJ20"/>
    <mergeCell ref="AC21:BJ21"/>
    <mergeCell ref="AC23:BJ23"/>
    <mergeCell ref="AC25:BJ25"/>
    <mergeCell ref="AC26:BJ26"/>
    <mergeCell ref="AC27:BJ27"/>
    <mergeCell ref="AC28:BJ28"/>
    <mergeCell ref="AK24:AL24"/>
    <mergeCell ref="AM24:AN24"/>
    <mergeCell ref="L17:M17"/>
    <mergeCell ref="L18:M18"/>
    <mergeCell ref="L19:M19"/>
    <mergeCell ref="L20:M20"/>
    <mergeCell ref="L21:M21"/>
    <mergeCell ref="AC13:BJ13"/>
    <mergeCell ref="AC14:BJ14"/>
    <mergeCell ref="AC15:BJ15"/>
    <mergeCell ref="AC16:BJ16"/>
    <mergeCell ref="L13:M13"/>
    <mergeCell ref="L14:M14"/>
    <mergeCell ref="L15:M15"/>
    <mergeCell ref="L16:M16"/>
    <mergeCell ref="O13:AA13"/>
    <mergeCell ref="O14:AA14"/>
    <mergeCell ref="O15:AA15"/>
    <mergeCell ref="O16:AA16"/>
    <mergeCell ref="L22:M22"/>
    <mergeCell ref="L23:M23"/>
    <mergeCell ref="L24:M24"/>
    <mergeCell ref="L27:M27"/>
    <mergeCell ref="AC22:BJ22"/>
    <mergeCell ref="AW24:AX24"/>
    <mergeCell ref="AY24:AZ24"/>
    <mergeCell ref="BA24:BB24"/>
    <mergeCell ref="L25:M25"/>
    <mergeCell ref="AO24:AP24"/>
    <mergeCell ref="AQ24:AR24"/>
    <mergeCell ref="AS24:AT24"/>
    <mergeCell ref="AU24:AV24"/>
    <mergeCell ref="O27:AA27"/>
    <mergeCell ref="L29:M29"/>
    <mergeCell ref="L30:M30"/>
    <mergeCell ref="L31:M31"/>
    <mergeCell ref="L32:M32"/>
    <mergeCell ref="L26:M26"/>
    <mergeCell ref="L39:M39"/>
    <mergeCell ref="BC24:BD24"/>
    <mergeCell ref="BE24:BF24"/>
    <mergeCell ref="BG24:BH24"/>
    <mergeCell ref="BI24:BJ24"/>
    <mergeCell ref="L38:M38"/>
    <mergeCell ref="AC24:AD24"/>
    <mergeCell ref="AE24:AF24"/>
    <mergeCell ref="AG24:AH24"/>
    <mergeCell ref="AI24:AJ24"/>
    <mergeCell ref="L33:M33"/>
    <mergeCell ref="L34:M34"/>
    <mergeCell ref="L35:M35"/>
    <mergeCell ref="L36:M36"/>
    <mergeCell ref="L37:M37"/>
    <mergeCell ref="L28:M28"/>
  </mergeCells>
  <phoneticPr fontId="10" type="noConversion"/>
  <conditionalFormatting sqref="O4">
    <cfRule type="expression" dxfId="13" priority="1">
      <formula>AND($F44="E",$G44="XXXXX")</formula>
    </cfRule>
    <cfRule type="expression" dxfId="12" priority="2">
      <formula>AND($F44="D",$G44="XXXXX")</formula>
    </cfRule>
    <cfRule type="expression" dxfId="11" priority="3">
      <formula>AND($F44="C",$G44="XXXXX")</formula>
    </cfRule>
    <cfRule type="expression" dxfId="10" priority="4">
      <formula>AND($F44="G",$G44="XXXXX")</formula>
    </cfRule>
    <cfRule type="expression" dxfId="9" priority="5">
      <formula>AND($F44="F",$G44="XXXXX")</formula>
    </cfRule>
    <cfRule type="expression" dxfId="8" priority="6">
      <formula>AND($F44="B",$G44="XXXXX")</formula>
    </cfRule>
    <cfRule type="expression" dxfId="7" priority="7">
      <formula>AND($F44="A",$G44="XXXXX")</formula>
    </cfRule>
  </conditionalFormatting>
  <hyperlinks>
    <hyperlink ref="AD4:AM7" location="YOUTUBE!A1" display="YOUTUBE!A1" xr:uid="{48CAADC3-24A3-4A2A-A03F-BBE36400FFFA}"/>
    <hyperlink ref="AC23" r:id="rId1" xr:uid="{648F5E84-EBEC-41F4-A1C7-5CFBDD27E002}"/>
    <hyperlink ref="AC26" r:id="rId2" xr:uid="{19A34589-CA5D-4E55-87B6-2DFBC350EFE4}"/>
    <hyperlink ref="AC25" r:id="rId3" xr:uid="{2A826026-F8A5-4FD1-9E40-53263114D924}"/>
    <hyperlink ref="AC35" r:id="rId4" xr:uid="{D0BC4FC5-DBB6-4630-8BA3-3EE0069FDAA9}"/>
    <hyperlink ref="AC24" r:id="rId5" xr:uid="{C548E8E3-1AF4-4AEC-AF03-709C45093154}"/>
    <hyperlink ref="AC28" r:id="rId6" xr:uid="{B4B86F4B-3132-43F0-83BF-EE26AA327242}"/>
    <hyperlink ref="AC27" r:id="rId7" xr:uid="{14FE5CBE-A474-42B3-91D5-77D102C1FAD7}"/>
    <hyperlink ref="AC38" r:id="rId8" xr:uid="{F6C03730-C605-43CF-B670-669569257514}"/>
    <hyperlink ref="AC36" r:id="rId9" xr:uid="{8D1FC5F4-483E-49F4-A556-44214E877ED2}"/>
    <hyperlink ref="AC37" r:id="rId10" xr:uid="{F4463B5E-B82E-41A0-AA88-788AA812D98E}"/>
    <hyperlink ref="AC29" r:id="rId11" xr:uid="{982264E5-182B-4C64-AE86-536D2F8B15F5}"/>
    <hyperlink ref="AC31" r:id="rId12" display="https://www.youtube.com/watch?v=yza5r4s1Tow" xr:uid="{3077FF6C-70A4-4B57-91E8-327D68714F0C}"/>
    <hyperlink ref="AC30" r:id="rId13" xr:uid="{5DD7B769-AD52-4809-B79C-482FF70222C5}"/>
    <hyperlink ref="AC33" r:id="rId14" display="https://www.youtube.com/watch?v=4hvlGvFQt4o" xr:uid="{512E7180-0C77-41D0-B565-BAB1AEB919B2}"/>
    <hyperlink ref="AC32" r:id="rId15" display="https://www.youtube.com/watch?v=H5_vMWdFt0s" xr:uid="{8BFB5DF6-A14F-4077-9B3A-DC5C4E71FA9F}"/>
    <hyperlink ref="AC34" r:id="rId16" display="https://www.youtube.com/watch?v=rsQrDuVxbCA" xr:uid="{A3E0F42F-9826-4AE2-B03F-99F94446BF15}"/>
    <hyperlink ref="AC13" r:id="rId17" display="https://www.youtube.com/watch?v=1yzld7I6aT8" xr:uid="{EA1319F0-32F7-4E39-A216-AE16E99BC912}"/>
    <hyperlink ref="AC14" r:id="rId18" xr:uid="{176D956D-C919-4C58-8D2C-4FB44D4984FE}"/>
    <hyperlink ref="AC15" r:id="rId19" xr:uid="{EBF9758D-44DD-442F-B843-5C1690C6C2A5}"/>
    <hyperlink ref="AC16" r:id="rId20" xr:uid="{43364C37-693F-47E9-B2B2-4149FEC8E5B9}"/>
    <hyperlink ref="AC17" r:id="rId21" xr:uid="{657B2DCE-2BA5-4885-918B-9E09857B27DC}"/>
    <hyperlink ref="AC18" r:id="rId22" xr:uid="{F7B9568D-9F5C-4A61-94EA-71C71605E3FE}"/>
    <hyperlink ref="AC19" r:id="rId23" display="https://www.youtube.com/watch?v=jU_34ZBWOBI" xr:uid="{74AA7CF6-6C13-4DE5-B031-486514D34186}"/>
    <hyperlink ref="AC20" r:id="rId24" xr:uid="{C7E71ABA-1B47-4AF8-A307-7553FE22D190}"/>
    <hyperlink ref="AC21" r:id="rId25" xr:uid="{88D46BF3-3625-4D61-8E48-34E79762231C}"/>
    <hyperlink ref="AC39" r:id="rId26" display="https://www.youtube.com/watch?v=JiQq_61XR0M" xr:uid="{5DD4599F-7083-4AEE-8D4A-3866D8C8553E}"/>
  </hyperlinks>
  <pageMargins left="0.7" right="0.7" top="0.75" bottom="0.75" header="0.3" footer="0.3"/>
  <drawing r:id="rId27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4A3C8-A984-4341-A44C-3028B0255111}">
  <sheetPr codeName="Feuil19"/>
  <dimension ref="B20:V20"/>
  <sheetViews>
    <sheetView workbookViewId="0">
      <selection activeCell="M37" sqref="M37"/>
    </sheetView>
  </sheetViews>
  <sheetFormatPr baseColWidth="10" defaultRowHeight="15" x14ac:dyDescent="0.25"/>
  <cols>
    <col min="10" max="10" width="12.5703125" customWidth="1"/>
  </cols>
  <sheetData>
    <row r="20" spans="2:22" ht="60" customHeight="1" x14ac:dyDescent="0.25">
      <c r="B20" s="139" t="e" vm="2">
        <v>#VALUE!</v>
      </c>
      <c r="C20" s="140" t="s">
        <v>247</v>
      </c>
      <c r="F20" s="137" t="e" vm="2">
        <v>#VALUE!</v>
      </c>
      <c r="G20" s="138" t="s">
        <v>248</v>
      </c>
      <c r="I20" s="167" t="e" vm="2">
        <v>#VALUE!</v>
      </c>
      <c r="J20" s="168" t="s">
        <v>1226</v>
      </c>
      <c r="K20" s="147"/>
      <c r="L20" s="161" t="e" vm="2">
        <v>#VALUE!</v>
      </c>
      <c r="M20" s="162" t="s">
        <v>1215</v>
      </c>
      <c r="O20" s="141" t="e" vm="2">
        <v>#VALUE!</v>
      </c>
      <c r="P20" s="142" t="s">
        <v>250</v>
      </c>
      <c r="R20" s="143" t="e" vm="2">
        <v>#VALUE!</v>
      </c>
      <c r="S20" s="144" t="s">
        <v>277</v>
      </c>
      <c r="U20" s="145" t="e" vm="2">
        <v>#VALUE!</v>
      </c>
      <c r="V20" s="146" t="s">
        <v>1132</v>
      </c>
    </row>
  </sheetData>
  <conditionalFormatting sqref="B20">
    <cfRule type="expression" dxfId="6" priority="2">
      <formula>$G20="XXXXX"</formula>
    </cfRule>
  </conditionalFormatting>
  <conditionalFormatting sqref="F20">
    <cfRule type="expression" dxfId="5" priority="3">
      <formula>$G20="XXXXX"</formula>
    </cfRule>
  </conditionalFormatting>
  <conditionalFormatting sqref="I20">
    <cfRule type="expression" dxfId="4" priority="1">
      <formula>$G20="XXXXX"</formula>
    </cfRule>
  </conditionalFormatting>
  <conditionalFormatting sqref="L20">
    <cfRule type="expression" dxfId="3" priority="7">
      <formula>$G20="XXXXX"</formula>
    </cfRule>
  </conditionalFormatting>
  <conditionalFormatting sqref="O20">
    <cfRule type="expression" dxfId="2" priority="6">
      <formula>$G20="XXXXX"</formula>
    </cfRule>
  </conditionalFormatting>
  <conditionalFormatting sqref="R20">
    <cfRule type="expression" dxfId="1" priority="5">
      <formula>$G20="XXXXX"</formula>
    </cfRule>
  </conditionalFormatting>
  <conditionalFormatting sqref="U20">
    <cfRule type="expression" dxfId="0" priority="4">
      <formula>$G20="XXXXX"</formula>
    </cfRule>
  </conditionalFormatting>
  <hyperlinks>
    <hyperlink ref="L20" location="'ACC RH B'!A1" display="'ACC RH B'!A1" xr:uid="{EC698FA4-03F8-413D-953A-EBA964DA9BD9}"/>
    <hyperlink ref="O20" location="'ACC RH B'!A1" display="'ACC RH B'!A1" xr:uid="{05BE32F2-ED68-4BE9-9BFF-17BDEDD12F82}"/>
    <hyperlink ref="R20" location="'ACC RH B'!A1" display="'ACC RH B'!A1" xr:uid="{AD8514D0-DE14-4776-9FFD-47DD807E2745}"/>
    <hyperlink ref="U20" location="'ACC RH B'!A1" display="'ACC RH B'!A1" xr:uid="{3C4A7859-620C-43EE-B22C-3AEF5CBDBD3F}"/>
    <hyperlink ref="F20" location="'ACC RH B'!A1" display="'ACC RH B'!A1" xr:uid="{D2AA74EE-60A6-455E-A722-741E77D60D4E}"/>
    <hyperlink ref="B20" location="'ACC RH B'!A1" display="'ACC RH B'!A1" xr:uid="{3AD79947-8410-43E2-BBE5-2302B29551D7}"/>
    <hyperlink ref="I20" location="'ACC RH B'!A1" display="'ACC RH B'!A1" xr:uid="{C8B8B3E3-2493-42AF-AF44-947E6AE4EA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C2EA0-DC47-450F-B247-69FC4BB34F91}">
  <sheetPr codeName="Feuil2">
    <tabColor rgb="FFFFC000"/>
  </sheetPr>
  <dimension ref="A1:EB374"/>
  <sheetViews>
    <sheetView zoomScale="96" zoomScaleNormal="96" workbookViewId="0">
      <selection activeCell="E27" sqref="E27"/>
    </sheetView>
  </sheetViews>
  <sheetFormatPr baseColWidth="10" defaultRowHeight="15" x14ac:dyDescent="0.25"/>
  <cols>
    <col min="1" max="1" width="11.42578125" style="3"/>
    <col min="2" max="2" width="15.85546875" style="3" customWidth="1"/>
    <col min="3" max="3" width="8" style="3" customWidth="1"/>
    <col min="4" max="4" width="21.140625" style="3" customWidth="1"/>
    <col min="5" max="5" width="8.42578125" style="3" customWidth="1"/>
    <col min="6" max="6" width="48" style="3" bestFit="1" customWidth="1"/>
    <col min="7" max="7" width="7.140625" style="3" customWidth="1"/>
    <col min="8" max="8" width="40" style="3" bestFit="1" customWidth="1"/>
    <col min="9" max="9" width="8" style="3" bestFit="1" customWidth="1"/>
    <col min="10" max="10" width="33.7109375" style="3" bestFit="1" customWidth="1"/>
    <col min="11" max="11" width="7" style="3" customWidth="1"/>
    <col min="12" max="12" width="32.140625" style="111" bestFit="1" customWidth="1"/>
    <col min="13" max="13" width="9" style="111" customWidth="1"/>
    <col min="14" max="14" width="23.140625" style="3" customWidth="1"/>
    <col min="15" max="15" width="9" style="3" customWidth="1"/>
    <col min="16" max="16" width="44.85546875" style="3" bestFit="1" customWidth="1"/>
    <col min="17" max="17" width="3.28515625" style="3" hidden="1" customWidth="1"/>
    <col min="18" max="18" width="7.7109375" style="3" customWidth="1"/>
    <col min="19" max="19" width="47.42578125" style="3" bestFit="1" customWidth="1"/>
    <col min="20" max="20" width="10.85546875" style="3" customWidth="1"/>
    <col min="21" max="21" width="61.7109375" style="3" bestFit="1" customWidth="1"/>
    <col min="22" max="22" width="10.28515625" style="3" customWidth="1"/>
    <col min="23" max="23" width="47.140625" style="3" bestFit="1" customWidth="1"/>
    <col min="24" max="24" width="11.7109375" style="3" customWidth="1"/>
    <col min="25" max="25" width="60.140625" style="3" bestFit="1" customWidth="1"/>
    <col min="26" max="26" width="11.7109375" style="3" customWidth="1"/>
    <col min="27" max="27" width="52.85546875" style="3" bestFit="1" customWidth="1"/>
    <col min="28" max="28" width="11.7109375" style="3" customWidth="1"/>
    <col min="29" max="29" width="40.140625" style="3" bestFit="1" customWidth="1"/>
    <col min="30" max="30" width="11.7109375" style="3" customWidth="1"/>
    <col min="31" max="31" width="42.85546875" style="3" bestFit="1" customWidth="1"/>
    <col min="32" max="32" width="10.140625" style="3" customWidth="1"/>
    <col min="33" max="33" width="49.42578125" style="3" bestFit="1" customWidth="1"/>
    <col min="34" max="34" width="10.5703125" style="3" customWidth="1"/>
    <col min="35" max="35" width="40.140625" style="3" bestFit="1" customWidth="1"/>
    <col min="36" max="36" width="8.5703125" style="3" customWidth="1"/>
    <col min="37" max="37" width="27.140625" style="3" bestFit="1" customWidth="1"/>
    <col min="38" max="38" width="8.42578125" style="3" customWidth="1"/>
    <col min="39" max="39" width="34.85546875" style="3" customWidth="1"/>
    <col min="40" max="40" width="7.85546875" style="3" customWidth="1"/>
    <col min="41" max="41" width="37.85546875" style="3" bestFit="1" customWidth="1"/>
    <col min="42" max="42" width="7.85546875" style="3" customWidth="1"/>
    <col min="43" max="43" width="48.7109375" style="3" customWidth="1"/>
    <col min="44" max="44" width="8.85546875" style="3" customWidth="1"/>
    <col min="45" max="45" width="62" style="3" customWidth="1"/>
    <col min="46" max="46" width="8.85546875" style="3" customWidth="1"/>
    <col min="47" max="47" width="34.7109375" style="3" bestFit="1" customWidth="1"/>
    <col min="48" max="48" width="10.42578125" style="3" customWidth="1"/>
    <col min="49" max="49" width="45.7109375" style="3" bestFit="1" customWidth="1"/>
    <col min="50" max="50" width="9.85546875" style="3" customWidth="1"/>
    <col min="51" max="51" width="46.28515625" style="111" bestFit="1" customWidth="1"/>
    <col min="52" max="52" width="10.5703125" style="3" customWidth="1"/>
    <col min="53" max="53" width="53.5703125" style="3" bestFit="1" customWidth="1"/>
    <col min="54" max="54" width="9.7109375" style="3" customWidth="1"/>
    <col min="55" max="55" width="49.28515625" style="3" bestFit="1" customWidth="1"/>
    <col min="56" max="56" width="9.7109375" style="3" customWidth="1"/>
    <col min="57" max="57" width="27.140625" style="3" customWidth="1"/>
    <col min="58" max="58" width="6.85546875" style="111" customWidth="1"/>
    <col min="59" max="59" width="59.5703125" style="3" bestFit="1" customWidth="1"/>
    <col min="60" max="60" width="6.85546875" style="111" customWidth="1"/>
    <col min="61" max="61" width="59.5703125" style="3" bestFit="1" customWidth="1"/>
    <col min="62" max="62" width="7.5703125" style="3" customWidth="1"/>
    <col min="63" max="63" width="59.5703125" style="3" customWidth="1"/>
    <col min="64" max="64" width="7.140625" style="3" customWidth="1"/>
    <col min="65" max="65" width="59.5703125" style="3" customWidth="1"/>
    <col min="66" max="66" width="7.140625" style="3" customWidth="1"/>
    <col min="67" max="67" width="59.5703125" style="3" customWidth="1"/>
    <col min="68" max="68" width="7.140625" style="3" customWidth="1"/>
    <col min="69" max="69" width="59.5703125" style="3" customWidth="1"/>
    <col min="70" max="70" width="6.42578125" style="3" customWidth="1"/>
    <col min="71" max="71" width="59.5703125" style="3" customWidth="1"/>
    <col min="72" max="72" width="9.7109375" style="3" customWidth="1"/>
    <col min="73" max="73" width="41" style="3" bestFit="1" customWidth="1"/>
    <col min="74" max="74" width="9" style="3" customWidth="1"/>
    <col min="75" max="75" width="40.5703125" style="3" bestFit="1" customWidth="1"/>
    <col min="76" max="76" width="24.140625" style="3" customWidth="1"/>
    <col min="77" max="77" width="27.140625" style="3" customWidth="1"/>
    <col min="78" max="78" width="22.5703125" style="3" customWidth="1"/>
    <col min="79" max="81" width="27.140625" style="3" customWidth="1"/>
    <col min="82" max="82" width="11.85546875" style="3" customWidth="1"/>
    <col min="83" max="83" width="45.28515625" style="3" customWidth="1"/>
    <col min="84" max="84" width="97" style="3" bestFit="1" customWidth="1"/>
    <col min="85" max="85" width="15.42578125" style="3" bestFit="1" customWidth="1"/>
    <col min="86" max="86" width="92" style="3" customWidth="1"/>
    <col min="87" max="87" width="8.85546875" style="2" customWidth="1"/>
    <col min="88" max="132" width="11.42578125" style="2"/>
    <col min="133" max="16384" width="11.42578125" style="3"/>
  </cols>
  <sheetData>
    <row r="1" spans="1:132" ht="55.5" customHeight="1" x14ac:dyDescent="0.25">
      <c r="A1" s="222"/>
      <c r="B1" s="347"/>
      <c r="C1" s="347"/>
      <c r="D1" s="347"/>
      <c r="E1" s="54"/>
      <c r="F1" s="219" t="s">
        <v>940</v>
      </c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  <c r="AO1" s="348"/>
      <c r="AP1" s="348"/>
      <c r="AQ1" s="348"/>
      <c r="AR1" s="348"/>
      <c r="AS1" s="348"/>
      <c r="AT1" s="348"/>
      <c r="AU1" s="348"/>
      <c r="AV1" s="348"/>
      <c r="AW1" s="348"/>
      <c r="AX1" s="348"/>
      <c r="AY1" s="348"/>
      <c r="AZ1" s="348"/>
      <c r="BA1" s="348"/>
      <c r="BB1" s="348"/>
      <c r="BC1" s="348"/>
      <c r="BD1" s="348"/>
      <c r="BE1" s="348"/>
      <c r="BF1" s="348"/>
      <c r="BG1" s="348"/>
      <c r="BH1" s="348"/>
      <c r="BI1" s="348"/>
      <c r="BJ1" s="348"/>
      <c r="BK1" s="348"/>
      <c r="BL1" s="348"/>
      <c r="BM1" s="348"/>
      <c r="BN1" s="348"/>
      <c r="BO1" s="348"/>
      <c r="BP1" s="348"/>
      <c r="BQ1" s="348"/>
      <c r="BR1" s="348"/>
      <c r="BS1" s="348"/>
      <c r="BT1" s="348"/>
      <c r="BU1" s="348"/>
      <c r="BV1" s="348"/>
      <c r="BW1" s="348"/>
      <c r="BX1" s="348"/>
      <c r="BY1" s="348"/>
      <c r="BZ1" s="348"/>
      <c r="CA1" s="348"/>
      <c r="CB1" s="348"/>
      <c r="CC1" s="348"/>
      <c r="CD1" s="348"/>
      <c r="CE1" s="348"/>
      <c r="CF1" s="348"/>
      <c r="CG1" s="348"/>
      <c r="CH1" s="348"/>
      <c r="CI1" s="217"/>
    </row>
    <row r="2" spans="1:132" s="5" customFormat="1" ht="12.75" customHeight="1" x14ac:dyDescent="0.25">
      <c r="A2" s="218"/>
      <c r="B2" s="349" t="s">
        <v>1310</v>
      </c>
      <c r="C2" s="351" t="s">
        <v>431</v>
      </c>
      <c r="D2" s="352"/>
      <c r="E2" s="230"/>
      <c r="F2" s="352" t="s">
        <v>42</v>
      </c>
      <c r="G2" s="351" t="s">
        <v>11</v>
      </c>
      <c r="H2" s="352"/>
      <c r="I2" s="351" t="s">
        <v>12</v>
      </c>
      <c r="J2" s="352"/>
      <c r="K2" s="351" t="s">
        <v>19</v>
      </c>
      <c r="L2" s="352"/>
      <c r="M2" s="351" t="s">
        <v>94</v>
      </c>
      <c r="N2" s="355"/>
      <c r="O2" s="351" t="s">
        <v>935</v>
      </c>
      <c r="P2" s="352"/>
      <c r="Q2" s="239"/>
      <c r="R2" s="351" t="s">
        <v>78</v>
      </c>
      <c r="S2" s="352"/>
      <c r="T2" s="351" t="s">
        <v>90</v>
      </c>
      <c r="U2" s="352"/>
      <c r="V2" s="351" t="s">
        <v>89</v>
      </c>
      <c r="W2" s="352"/>
      <c r="X2" s="351" t="s">
        <v>92</v>
      </c>
      <c r="Y2" s="352"/>
      <c r="Z2" s="351" t="s">
        <v>91</v>
      </c>
      <c r="AA2" s="352"/>
      <c r="AB2" s="351" t="s">
        <v>93</v>
      </c>
      <c r="AC2" s="352"/>
      <c r="AD2" s="351" t="s">
        <v>14</v>
      </c>
      <c r="AE2" s="352"/>
      <c r="AF2" s="351" t="s">
        <v>15</v>
      </c>
      <c r="AG2" s="352"/>
      <c r="AH2" s="351" t="s">
        <v>79</v>
      </c>
      <c r="AI2" s="352"/>
      <c r="AJ2" s="351" t="s">
        <v>18</v>
      </c>
      <c r="AK2" s="352"/>
      <c r="AL2" s="351" t="s">
        <v>17</v>
      </c>
      <c r="AM2" s="352"/>
      <c r="AN2" s="351" t="s">
        <v>9</v>
      </c>
      <c r="AO2" s="352"/>
      <c r="AP2" s="351" t="s">
        <v>8</v>
      </c>
      <c r="AQ2" s="355"/>
      <c r="AR2" s="351" t="s">
        <v>96</v>
      </c>
      <c r="AS2" s="352"/>
      <c r="AT2" s="351" t="s">
        <v>73</v>
      </c>
      <c r="AU2" s="352"/>
      <c r="AV2" s="351" t="s">
        <v>16</v>
      </c>
      <c r="AW2" s="355"/>
      <c r="AX2" s="351" t="s">
        <v>95</v>
      </c>
      <c r="AY2" s="352"/>
      <c r="AZ2" s="351" t="s">
        <v>13</v>
      </c>
      <c r="BA2" s="355"/>
      <c r="BB2" s="351" t="s">
        <v>74</v>
      </c>
      <c r="BC2" s="352"/>
      <c r="BD2" s="351" t="s">
        <v>387</v>
      </c>
      <c r="BE2" s="352"/>
      <c r="BF2" s="351" t="s">
        <v>1541</v>
      </c>
      <c r="BG2" s="352"/>
      <c r="BH2" s="351" t="s">
        <v>1537</v>
      </c>
      <c r="BI2" s="352"/>
      <c r="BJ2" s="355" t="s">
        <v>1540</v>
      </c>
      <c r="BK2" s="352"/>
      <c r="BL2" s="351" t="s">
        <v>1539</v>
      </c>
      <c r="BM2" s="352"/>
      <c r="BN2" s="351" t="s">
        <v>1538</v>
      </c>
      <c r="BO2" s="352"/>
      <c r="BP2" s="351" t="s">
        <v>1543</v>
      </c>
      <c r="BQ2" s="352"/>
      <c r="BR2" s="351" t="s">
        <v>1544</v>
      </c>
      <c r="BS2" s="352"/>
      <c r="BT2" s="351" t="s">
        <v>70</v>
      </c>
      <c r="BU2" s="352"/>
      <c r="BV2" s="351" t="s">
        <v>394</v>
      </c>
      <c r="BW2" s="352"/>
      <c r="BX2" s="355" t="s">
        <v>112</v>
      </c>
      <c r="BY2" s="359" t="s">
        <v>111</v>
      </c>
      <c r="BZ2" s="359" t="s">
        <v>402</v>
      </c>
      <c r="CA2" s="359" t="s">
        <v>401</v>
      </c>
      <c r="CB2" s="359" t="s">
        <v>114</v>
      </c>
      <c r="CC2" s="359" t="s">
        <v>399</v>
      </c>
      <c r="CD2" s="351" t="s">
        <v>113</v>
      </c>
      <c r="CE2" s="352"/>
      <c r="CF2" s="351" t="s">
        <v>104</v>
      </c>
      <c r="CG2" s="355"/>
      <c r="CH2" s="352"/>
      <c r="CI2" s="218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</row>
    <row r="3" spans="1:132" x14ac:dyDescent="0.25">
      <c r="A3" s="217"/>
      <c r="B3" s="350"/>
      <c r="C3" s="353"/>
      <c r="D3" s="354"/>
      <c r="E3" s="231"/>
      <c r="F3" s="354"/>
      <c r="G3" s="353"/>
      <c r="H3" s="354"/>
      <c r="I3" s="353"/>
      <c r="J3" s="354"/>
      <c r="K3" s="353"/>
      <c r="L3" s="354"/>
      <c r="M3" s="353"/>
      <c r="N3" s="356"/>
      <c r="O3" s="353"/>
      <c r="P3" s="354"/>
      <c r="Q3" s="232"/>
      <c r="R3" s="353"/>
      <c r="S3" s="354"/>
      <c r="T3" s="353"/>
      <c r="U3" s="354"/>
      <c r="V3" s="353"/>
      <c r="W3" s="354"/>
      <c r="X3" s="353"/>
      <c r="Y3" s="354"/>
      <c r="Z3" s="353"/>
      <c r="AA3" s="354"/>
      <c r="AB3" s="353"/>
      <c r="AC3" s="354"/>
      <c r="AD3" s="353"/>
      <c r="AE3" s="354"/>
      <c r="AF3" s="353"/>
      <c r="AG3" s="354"/>
      <c r="AH3" s="353"/>
      <c r="AI3" s="354"/>
      <c r="AJ3" s="353"/>
      <c r="AK3" s="354"/>
      <c r="AL3" s="353"/>
      <c r="AM3" s="354"/>
      <c r="AN3" s="353"/>
      <c r="AO3" s="354"/>
      <c r="AP3" s="353"/>
      <c r="AQ3" s="356"/>
      <c r="AR3" s="357"/>
      <c r="AS3" s="358"/>
      <c r="AT3" s="353"/>
      <c r="AU3" s="354"/>
      <c r="AV3" s="353"/>
      <c r="AW3" s="356"/>
      <c r="AX3" s="353"/>
      <c r="AY3" s="354"/>
      <c r="AZ3" s="353"/>
      <c r="BA3" s="356"/>
      <c r="BB3" s="353"/>
      <c r="BC3" s="354"/>
      <c r="BD3" s="353"/>
      <c r="BE3" s="354"/>
      <c r="BF3" s="353"/>
      <c r="BG3" s="354"/>
      <c r="BH3" s="357"/>
      <c r="BI3" s="358"/>
      <c r="BJ3" s="356"/>
      <c r="BK3" s="354"/>
      <c r="BL3" s="353"/>
      <c r="BM3" s="354"/>
      <c r="BN3" s="353"/>
      <c r="BO3" s="354"/>
      <c r="BP3" s="353"/>
      <c r="BQ3" s="354"/>
      <c r="BR3" s="353"/>
      <c r="BS3" s="354"/>
      <c r="BT3" s="353"/>
      <c r="BU3" s="354"/>
      <c r="BV3" s="353"/>
      <c r="BW3" s="354"/>
      <c r="BX3" s="356"/>
      <c r="BY3" s="360"/>
      <c r="BZ3" s="360"/>
      <c r="CA3" s="360"/>
      <c r="CB3" s="360"/>
      <c r="CC3" s="360"/>
      <c r="CD3" s="353"/>
      <c r="CE3" s="354"/>
      <c r="CF3" s="353"/>
      <c r="CG3" s="356"/>
      <c r="CH3" s="354"/>
      <c r="CI3" s="217"/>
    </row>
    <row r="4" spans="1:132" x14ac:dyDescent="0.25">
      <c r="A4" s="217"/>
      <c r="B4" s="228" t="s">
        <v>247</v>
      </c>
      <c r="C4" s="229" t="s">
        <v>1305</v>
      </c>
      <c r="D4" s="225"/>
      <c r="E4" s="225" t="s">
        <v>327</v>
      </c>
      <c r="F4" s="229" t="s">
        <v>855</v>
      </c>
      <c r="G4" s="237" t="s">
        <v>236</v>
      </c>
      <c r="H4" s="238" t="s">
        <v>628</v>
      </c>
      <c r="I4" s="225" t="s">
        <v>376</v>
      </c>
      <c r="J4" s="227" t="s">
        <v>632</v>
      </c>
      <c r="K4" s="225" t="s">
        <v>246</v>
      </c>
      <c r="L4" s="227" t="s">
        <v>891</v>
      </c>
      <c r="M4" s="225"/>
      <c r="N4" s="229"/>
      <c r="O4" s="237" t="s">
        <v>1315</v>
      </c>
      <c r="P4" s="238" t="s">
        <v>1317</v>
      </c>
      <c r="Q4" s="241"/>
      <c r="R4" s="237" t="s">
        <v>1182</v>
      </c>
      <c r="S4" s="238" t="s">
        <v>743</v>
      </c>
      <c r="T4" s="225" t="s">
        <v>956</v>
      </c>
      <c r="U4" s="227" t="s">
        <v>802</v>
      </c>
      <c r="V4" s="225" t="s">
        <v>753</v>
      </c>
      <c r="W4" s="227" t="s">
        <v>853</v>
      </c>
      <c r="X4" s="225" t="s">
        <v>601</v>
      </c>
      <c r="Y4" s="227" t="s">
        <v>831</v>
      </c>
      <c r="Z4" s="225" t="s">
        <v>159</v>
      </c>
      <c r="AA4" s="227" t="s">
        <v>638</v>
      </c>
      <c r="AB4" s="225" t="s">
        <v>315</v>
      </c>
      <c r="AC4" s="227" t="s">
        <v>773</v>
      </c>
      <c r="AD4" s="225" t="s">
        <v>528</v>
      </c>
      <c r="AE4" s="341" t="s">
        <v>692</v>
      </c>
      <c r="AF4" s="225" t="s">
        <v>1222</v>
      </c>
      <c r="AG4" s="227" t="s">
        <v>1223</v>
      </c>
      <c r="AH4" s="225" t="s">
        <v>698</v>
      </c>
      <c r="AI4" s="227" t="s">
        <v>699</v>
      </c>
      <c r="AJ4" s="225" t="s">
        <v>770</v>
      </c>
      <c r="AK4" s="227" t="s">
        <v>771</v>
      </c>
      <c r="AL4" s="225" t="s">
        <v>641</v>
      </c>
      <c r="AM4" s="227" t="s">
        <v>642</v>
      </c>
      <c r="AN4" s="225" t="s">
        <v>345</v>
      </c>
      <c r="AO4" s="227" t="s">
        <v>874</v>
      </c>
      <c r="AP4" s="225" t="s">
        <v>348</v>
      </c>
      <c r="AQ4" s="229" t="s">
        <v>738</v>
      </c>
      <c r="AR4" s="242" t="s">
        <v>343</v>
      </c>
      <c r="AS4" s="243" t="s">
        <v>735</v>
      </c>
      <c r="AT4" s="225" t="s">
        <v>712</v>
      </c>
      <c r="AU4" s="227" t="s">
        <v>713</v>
      </c>
      <c r="AV4" s="225" t="s">
        <v>1027</v>
      </c>
      <c r="AW4" s="227" t="s">
        <v>760</v>
      </c>
      <c r="AX4" s="225" t="s">
        <v>799</v>
      </c>
      <c r="AY4" s="227" t="s">
        <v>800</v>
      </c>
      <c r="AZ4" s="225" t="s">
        <v>305</v>
      </c>
      <c r="BA4" s="227" t="s">
        <v>774</v>
      </c>
      <c r="BB4" s="225" t="s">
        <v>122</v>
      </c>
      <c r="BC4" s="227" t="s">
        <v>876</v>
      </c>
      <c r="BD4" s="225" t="s">
        <v>1274</v>
      </c>
      <c r="BE4" s="227" t="s">
        <v>388</v>
      </c>
      <c r="BF4" s="225" t="s">
        <v>1063</v>
      </c>
      <c r="BG4" s="229" t="s">
        <v>1078</v>
      </c>
      <c r="BH4" s="249" t="s">
        <v>1127</v>
      </c>
      <c r="BI4" s="250" t="s">
        <v>1200</v>
      </c>
      <c r="BJ4" s="225" t="s">
        <v>1142</v>
      </c>
      <c r="BK4" s="227" t="s">
        <v>1155</v>
      </c>
      <c r="BL4" s="225" t="s">
        <v>1190</v>
      </c>
      <c r="BM4" s="246" t="s">
        <v>1191</v>
      </c>
      <c r="BN4" s="225" t="s">
        <v>1294</v>
      </c>
      <c r="BO4" s="246" t="s">
        <v>1295</v>
      </c>
      <c r="BP4" s="225" t="s">
        <v>1243</v>
      </c>
      <c r="BQ4" s="246" t="s">
        <v>1241</v>
      </c>
      <c r="BR4" s="225"/>
      <c r="BS4" s="227"/>
      <c r="BT4" s="225" t="s">
        <v>1281</v>
      </c>
      <c r="BU4" s="227" t="s">
        <v>1282</v>
      </c>
      <c r="BV4" s="227"/>
      <c r="BW4" s="227" t="s">
        <v>395</v>
      </c>
      <c r="BX4" s="227" t="s">
        <v>103</v>
      </c>
      <c r="BY4" s="227" t="s">
        <v>97</v>
      </c>
      <c r="BZ4" s="227" t="s">
        <v>403</v>
      </c>
      <c r="CA4" s="227"/>
      <c r="CB4" s="227" t="s">
        <v>115</v>
      </c>
      <c r="CC4" s="227" t="s">
        <v>400</v>
      </c>
      <c r="CD4" s="227" t="s">
        <v>1321</v>
      </c>
      <c r="CE4" s="227" t="s">
        <v>1342</v>
      </c>
      <c r="CF4" s="225" t="s">
        <v>21</v>
      </c>
      <c r="CG4" s="227" t="s">
        <v>1350</v>
      </c>
      <c r="CH4" s="247" t="s">
        <v>1364</v>
      </c>
      <c r="CI4" s="217"/>
    </row>
    <row r="5" spans="1:132" x14ac:dyDescent="0.25">
      <c r="A5" s="217"/>
      <c r="B5" s="19" t="s">
        <v>248</v>
      </c>
      <c r="C5" s="19" t="s">
        <v>1306</v>
      </c>
      <c r="D5" s="208"/>
      <c r="E5" s="187" t="s">
        <v>857</v>
      </c>
      <c r="F5" s="19" t="s">
        <v>856</v>
      </c>
      <c r="G5" s="235" t="s">
        <v>356</v>
      </c>
      <c r="H5" s="236" t="s">
        <v>629</v>
      </c>
      <c r="I5" s="187" t="s">
        <v>347</v>
      </c>
      <c r="J5" s="19" t="s">
        <v>717</v>
      </c>
      <c r="K5" s="187" t="s">
        <v>361</v>
      </c>
      <c r="L5" s="19" t="s">
        <v>892</v>
      </c>
      <c r="M5" s="187"/>
      <c r="N5" s="19"/>
      <c r="O5" s="240" t="s">
        <v>602</v>
      </c>
      <c r="P5" s="236" t="s">
        <v>937</v>
      </c>
      <c r="Q5" s="209"/>
      <c r="R5" s="235" t="s">
        <v>617</v>
      </c>
      <c r="S5" s="236" t="s">
        <v>744</v>
      </c>
      <c r="T5" s="208" t="s">
        <v>957</v>
      </c>
      <c r="U5" s="19" t="s">
        <v>647</v>
      </c>
      <c r="V5" s="187" t="s">
        <v>966</v>
      </c>
      <c r="W5" s="19" t="s">
        <v>1015</v>
      </c>
      <c r="X5" s="187" t="s">
        <v>602</v>
      </c>
      <c r="Y5" s="19" t="s">
        <v>830</v>
      </c>
      <c r="Z5" s="187" t="s">
        <v>382</v>
      </c>
      <c r="AA5" s="19" t="s">
        <v>925</v>
      </c>
      <c r="AB5" s="208" t="s">
        <v>827</v>
      </c>
      <c r="AC5" s="19" t="s">
        <v>828</v>
      </c>
      <c r="AD5" s="208" t="s">
        <v>177</v>
      </c>
      <c r="AE5" s="19" t="s">
        <v>693</v>
      </c>
      <c r="AF5" s="187" t="s">
        <v>1224</v>
      </c>
      <c r="AG5" s="19" t="s">
        <v>1225</v>
      </c>
      <c r="AH5" s="208" t="s">
        <v>179</v>
      </c>
      <c r="AI5" s="19" t="s">
        <v>686</v>
      </c>
      <c r="AJ5" s="208" t="s">
        <v>529</v>
      </c>
      <c r="AK5" s="19" t="s">
        <v>690</v>
      </c>
      <c r="AL5" s="208" t="s">
        <v>643</v>
      </c>
      <c r="AM5" s="19" t="s">
        <v>644</v>
      </c>
      <c r="AN5" s="208" t="s">
        <v>326</v>
      </c>
      <c r="AO5" s="19" t="s">
        <v>715</v>
      </c>
      <c r="AP5" s="187" t="s">
        <v>736</v>
      </c>
      <c r="AQ5" s="19" t="s">
        <v>737</v>
      </c>
      <c r="AR5" s="235" t="s">
        <v>342</v>
      </c>
      <c r="AS5" s="236" t="s">
        <v>875</v>
      </c>
      <c r="AT5" s="187"/>
      <c r="AU5" s="19"/>
      <c r="AV5" s="208" t="s">
        <v>321</v>
      </c>
      <c r="AW5" s="19" t="s">
        <v>733</v>
      </c>
      <c r="AX5" s="187" t="s">
        <v>832</v>
      </c>
      <c r="AY5" s="19" t="s">
        <v>833</v>
      </c>
      <c r="AZ5" s="208" t="s">
        <v>306</v>
      </c>
      <c r="BA5" s="19" t="s">
        <v>775</v>
      </c>
      <c r="BB5" s="208" t="s">
        <v>877</v>
      </c>
      <c r="BC5" s="19" t="s">
        <v>878</v>
      </c>
      <c r="BD5" s="208"/>
      <c r="BE5" s="19"/>
      <c r="BF5" s="208" t="s">
        <v>1064</v>
      </c>
      <c r="BG5" s="19" t="s">
        <v>1079</v>
      </c>
      <c r="BH5" s="235" t="s">
        <v>1133</v>
      </c>
      <c r="BI5" s="248" t="s">
        <v>1197</v>
      </c>
      <c r="BJ5" s="187" t="s">
        <v>1143</v>
      </c>
      <c r="BK5" s="190" t="s">
        <v>1156</v>
      </c>
      <c r="BL5" s="187" t="s">
        <v>1292</v>
      </c>
      <c r="BM5" s="178" t="s">
        <v>1293</v>
      </c>
      <c r="BN5" s="187" t="s">
        <v>1297</v>
      </c>
      <c r="BO5" s="178" t="s">
        <v>871</v>
      </c>
      <c r="BP5" s="187" t="s">
        <v>1238</v>
      </c>
      <c r="BQ5" s="178" t="s">
        <v>1242</v>
      </c>
      <c r="BR5" s="187"/>
      <c r="BS5" s="19"/>
      <c r="BT5" s="187" t="s">
        <v>1284</v>
      </c>
      <c r="BU5" s="19" t="s">
        <v>243</v>
      </c>
      <c r="BV5" s="19"/>
      <c r="BW5" s="19" t="s">
        <v>398</v>
      </c>
      <c r="BX5" s="19"/>
      <c r="BY5" s="19" t="s">
        <v>98</v>
      </c>
      <c r="BZ5" s="19"/>
      <c r="CA5" s="19"/>
      <c r="CB5" s="19"/>
      <c r="CC5" s="19"/>
      <c r="CD5" s="19" t="s">
        <v>1322</v>
      </c>
      <c r="CE5" s="19" t="s">
        <v>1343</v>
      </c>
      <c r="CF5" s="187" t="s">
        <v>23</v>
      </c>
      <c r="CG5" s="19" t="s">
        <v>1351</v>
      </c>
      <c r="CH5" s="209" t="s">
        <v>1365</v>
      </c>
      <c r="CI5" s="217"/>
    </row>
    <row r="6" spans="1:132" x14ac:dyDescent="0.25">
      <c r="A6" s="217"/>
      <c r="B6" s="223" t="s">
        <v>249</v>
      </c>
      <c r="C6" s="181" t="s">
        <v>1307</v>
      </c>
      <c r="D6" s="179"/>
      <c r="E6" s="179" t="s">
        <v>329</v>
      </c>
      <c r="F6" s="185" t="s">
        <v>858</v>
      </c>
      <c r="G6" s="179" t="s">
        <v>235</v>
      </c>
      <c r="H6" s="185" t="s">
        <v>630</v>
      </c>
      <c r="I6" s="179"/>
      <c r="J6" s="185"/>
      <c r="K6" s="179" t="s">
        <v>381</v>
      </c>
      <c r="L6" s="185" t="s">
        <v>893</v>
      </c>
      <c r="M6" s="179"/>
      <c r="N6" s="185"/>
      <c r="O6" s="179" t="s">
        <v>603</v>
      </c>
      <c r="P6" s="185" t="s">
        <v>934</v>
      </c>
      <c r="Q6" s="177"/>
      <c r="R6" s="179" t="s">
        <v>746</v>
      </c>
      <c r="S6" s="185" t="s">
        <v>747</v>
      </c>
      <c r="T6" s="179" t="s">
        <v>172</v>
      </c>
      <c r="U6" s="185" t="s">
        <v>668</v>
      </c>
      <c r="V6" s="179" t="s">
        <v>972</v>
      </c>
      <c r="W6" s="185" t="s">
        <v>1016</v>
      </c>
      <c r="X6" s="179" t="s">
        <v>603</v>
      </c>
      <c r="Y6" s="185" t="s">
        <v>829</v>
      </c>
      <c r="Z6" s="179" t="s">
        <v>383</v>
      </c>
      <c r="AA6" s="185" t="s">
        <v>926</v>
      </c>
      <c r="AB6" s="179" t="s">
        <v>981</v>
      </c>
      <c r="AC6" s="196" t="s">
        <v>772</v>
      </c>
      <c r="AD6" s="179" t="s">
        <v>158</v>
      </c>
      <c r="AE6" s="185" t="s">
        <v>694</v>
      </c>
      <c r="AF6" s="179" t="s">
        <v>1243</v>
      </c>
      <c r="AG6" s="185" t="s">
        <v>1244</v>
      </c>
      <c r="AH6" s="179" t="s">
        <v>365</v>
      </c>
      <c r="AI6" s="185" t="s">
        <v>783</v>
      </c>
      <c r="AJ6" s="179"/>
      <c r="AK6" s="185"/>
      <c r="AL6" s="179" t="s">
        <v>592</v>
      </c>
      <c r="AM6" s="185" t="s">
        <v>928</v>
      </c>
      <c r="AN6" s="179" t="s">
        <v>346</v>
      </c>
      <c r="AO6" s="185" t="s">
        <v>716</v>
      </c>
      <c r="AP6" s="179" t="s">
        <v>358</v>
      </c>
      <c r="AQ6" s="185" t="s">
        <v>739</v>
      </c>
      <c r="AR6" s="179"/>
      <c r="AS6" s="185"/>
      <c r="AT6" s="179"/>
      <c r="AU6" s="185"/>
      <c r="AV6" s="179" t="s">
        <v>761</v>
      </c>
      <c r="AW6" s="185" t="s">
        <v>762</v>
      </c>
      <c r="AX6" s="179" t="s">
        <v>834</v>
      </c>
      <c r="AY6" s="185" t="s">
        <v>835</v>
      </c>
      <c r="AZ6" s="179" t="s">
        <v>307</v>
      </c>
      <c r="BA6" s="185" t="s">
        <v>776</v>
      </c>
      <c r="BB6" s="179" t="s">
        <v>240</v>
      </c>
      <c r="BC6" s="185" t="s">
        <v>883</v>
      </c>
      <c r="BD6" s="179"/>
      <c r="BE6" s="185"/>
      <c r="BF6" s="179" t="s">
        <v>1065</v>
      </c>
      <c r="BG6" s="185" t="s">
        <v>1080</v>
      </c>
      <c r="BH6" s="181" t="s">
        <v>1134</v>
      </c>
      <c r="BI6" s="185" t="s">
        <v>1198</v>
      </c>
      <c r="BJ6" s="179" t="s">
        <v>1144</v>
      </c>
      <c r="BK6" s="185" t="s">
        <v>1176</v>
      </c>
      <c r="BL6" s="179" t="s">
        <v>1301</v>
      </c>
      <c r="BM6" s="188" t="s">
        <v>1303</v>
      </c>
      <c r="BN6" s="179" t="s">
        <v>1398</v>
      </c>
      <c r="BO6" s="188" t="s">
        <v>1400</v>
      </c>
      <c r="BP6" s="179" t="s">
        <v>1394</v>
      </c>
      <c r="BQ6" s="188" t="s">
        <v>1396</v>
      </c>
      <c r="BR6" s="179"/>
      <c r="BS6" s="185"/>
      <c r="BT6" s="179" t="s">
        <v>1290</v>
      </c>
      <c r="BU6" s="185" t="s">
        <v>1291</v>
      </c>
      <c r="BV6" s="185" t="s">
        <v>1480</v>
      </c>
      <c r="BW6" s="185" t="s">
        <v>1481</v>
      </c>
      <c r="BX6" s="185"/>
      <c r="BY6" s="185" t="s">
        <v>99</v>
      </c>
      <c r="BZ6" s="185"/>
      <c r="CA6" s="185"/>
      <c r="CB6" s="185"/>
      <c r="CC6" s="185"/>
      <c r="CD6" s="185" t="s">
        <v>1323</v>
      </c>
      <c r="CE6" s="185" t="s">
        <v>1344</v>
      </c>
      <c r="CF6" s="179" t="s">
        <v>24</v>
      </c>
      <c r="CG6" s="185" t="s">
        <v>1352</v>
      </c>
      <c r="CH6" s="182" t="s">
        <v>1366</v>
      </c>
      <c r="CI6" s="217"/>
    </row>
    <row r="7" spans="1:132" x14ac:dyDescent="0.25">
      <c r="A7" s="217"/>
      <c r="B7" s="19" t="s">
        <v>250</v>
      </c>
      <c r="C7" s="19" t="s">
        <v>1179</v>
      </c>
      <c r="D7" s="208"/>
      <c r="E7" s="187" t="s">
        <v>331</v>
      </c>
      <c r="F7" s="19" t="s">
        <v>859</v>
      </c>
      <c r="G7" s="208" t="s">
        <v>406</v>
      </c>
      <c r="H7" s="19" t="s">
        <v>917</v>
      </c>
      <c r="I7" s="187"/>
      <c r="J7" s="19"/>
      <c r="K7" s="187" t="s">
        <v>560</v>
      </c>
      <c r="L7" s="19" t="s">
        <v>894</v>
      </c>
      <c r="M7" s="187"/>
      <c r="N7" s="19"/>
      <c r="O7" s="187" t="s">
        <v>597</v>
      </c>
      <c r="P7" s="19" t="s">
        <v>936</v>
      </c>
      <c r="Q7" s="209"/>
      <c r="R7" s="208" t="s">
        <v>701</v>
      </c>
      <c r="S7" s="19" t="s">
        <v>700</v>
      </c>
      <c r="T7" s="208" t="s">
        <v>669</v>
      </c>
      <c r="U7" s="19" t="s">
        <v>670</v>
      </c>
      <c r="V7" s="187" t="s">
        <v>652</v>
      </c>
      <c r="W7" s="19" t="s">
        <v>660</v>
      </c>
      <c r="X7" s="187" t="s">
        <v>168</v>
      </c>
      <c r="Y7" s="19" t="s">
        <v>667</v>
      </c>
      <c r="Z7" s="187" t="s">
        <v>558</v>
      </c>
      <c r="AA7" s="19" t="s">
        <v>639</v>
      </c>
      <c r="AB7" s="208"/>
      <c r="AC7" s="19"/>
      <c r="AD7" s="208" t="s">
        <v>634</v>
      </c>
      <c r="AE7" s="19" t="s">
        <v>695</v>
      </c>
      <c r="AF7" s="187" t="s">
        <v>1238</v>
      </c>
      <c r="AG7" s="19" t="s">
        <v>1245</v>
      </c>
      <c r="AH7" s="208" t="s">
        <v>810</v>
      </c>
      <c r="AI7" s="19" t="s">
        <v>812</v>
      </c>
      <c r="AJ7" s="208"/>
      <c r="AK7" s="19"/>
      <c r="AL7" s="208" t="s">
        <v>593</v>
      </c>
      <c r="AM7" s="19" t="s">
        <v>929</v>
      </c>
      <c r="AN7" s="208"/>
      <c r="AO7" s="19"/>
      <c r="AP7" s="187" t="s">
        <v>722</v>
      </c>
      <c r="AQ7" s="19" t="s">
        <v>723</v>
      </c>
      <c r="AR7" s="208"/>
      <c r="AS7" s="19"/>
      <c r="AT7" s="187"/>
      <c r="AU7" s="19"/>
      <c r="AV7" s="208" t="s">
        <v>781</v>
      </c>
      <c r="AW7" s="19" t="s">
        <v>782</v>
      </c>
      <c r="AX7" s="187" t="s">
        <v>242</v>
      </c>
      <c r="AY7" s="19" t="s">
        <v>708</v>
      </c>
      <c r="AZ7" s="208" t="s">
        <v>308</v>
      </c>
      <c r="BA7" s="19" t="s">
        <v>777</v>
      </c>
      <c r="BB7" s="208" t="s">
        <v>1060</v>
      </c>
      <c r="BC7" s="19" t="s">
        <v>907</v>
      </c>
      <c r="BD7" s="208"/>
      <c r="BE7" s="19"/>
      <c r="BF7" s="208" t="s">
        <v>1066</v>
      </c>
      <c r="BG7" s="19" t="s">
        <v>1081</v>
      </c>
      <c r="BH7" s="208" t="s">
        <v>1135</v>
      </c>
      <c r="BI7" s="190" t="s">
        <v>1199</v>
      </c>
      <c r="BJ7" s="187" t="s">
        <v>1145</v>
      </c>
      <c r="BK7" s="190" t="s">
        <v>1177</v>
      </c>
      <c r="BL7" s="187" t="s">
        <v>1300</v>
      </c>
      <c r="BM7" s="178" t="s">
        <v>1304</v>
      </c>
      <c r="BN7" s="187" t="s">
        <v>1399</v>
      </c>
      <c r="BO7" s="178" t="s">
        <v>1401</v>
      </c>
      <c r="BP7" s="187" t="s">
        <v>1395</v>
      </c>
      <c r="BQ7" s="178" t="s">
        <v>1397</v>
      </c>
      <c r="BR7" s="187"/>
      <c r="BS7" s="19"/>
      <c r="BT7" s="187" t="s">
        <v>1292</v>
      </c>
      <c r="BU7" s="19" t="s">
        <v>76</v>
      </c>
      <c r="BV7" s="19"/>
      <c r="BW7" s="19"/>
      <c r="BX7" s="19"/>
      <c r="BY7" s="19" t="s">
        <v>100</v>
      </c>
      <c r="BZ7" s="19"/>
      <c r="CA7" s="19"/>
      <c r="CB7" s="19"/>
      <c r="CC7" s="19"/>
      <c r="CD7" s="19" t="s">
        <v>1324</v>
      </c>
      <c r="CE7" s="19" t="s">
        <v>1345</v>
      </c>
      <c r="CF7" s="187" t="s">
        <v>25</v>
      </c>
      <c r="CG7" s="19" t="s">
        <v>1353</v>
      </c>
      <c r="CH7" s="209" t="s">
        <v>1367</v>
      </c>
      <c r="CI7" s="217"/>
    </row>
    <row r="8" spans="1:132" x14ac:dyDescent="0.25">
      <c r="A8" s="217"/>
      <c r="B8" s="223" t="s">
        <v>277</v>
      </c>
      <c r="C8" s="181" t="s">
        <v>1180</v>
      </c>
      <c r="D8" s="179"/>
      <c r="E8" s="179" t="s">
        <v>330</v>
      </c>
      <c r="F8" s="185" t="s">
        <v>860</v>
      </c>
      <c r="G8" s="179" t="s">
        <v>407</v>
      </c>
      <c r="H8" s="185" t="s">
        <v>918</v>
      </c>
      <c r="I8" s="179"/>
      <c r="J8" s="185"/>
      <c r="K8" s="179" t="s">
        <v>623</v>
      </c>
      <c r="L8" s="185" t="s">
        <v>895</v>
      </c>
      <c r="M8" s="179"/>
      <c r="N8" s="185"/>
      <c r="O8" s="179" t="s">
        <v>598</v>
      </c>
      <c r="P8" s="185" t="s">
        <v>938</v>
      </c>
      <c r="Q8" s="177"/>
      <c r="R8" s="179" t="s">
        <v>748</v>
      </c>
      <c r="S8" s="196" t="s">
        <v>749</v>
      </c>
      <c r="T8" s="179" t="s">
        <v>705</v>
      </c>
      <c r="U8" s="185" t="s">
        <v>704</v>
      </c>
      <c r="V8" s="179" t="s">
        <v>803</v>
      </c>
      <c r="W8" s="185" t="s">
        <v>804</v>
      </c>
      <c r="X8" s="179" t="s">
        <v>313</v>
      </c>
      <c r="Y8" s="185" t="s">
        <v>759</v>
      </c>
      <c r="Z8" s="179" t="s">
        <v>581</v>
      </c>
      <c r="AA8" s="185" t="s">
        <v>887</v>
      </c>
      <c r="AB8" s="179"/>
      <c r="AC8" s="185"/>
      <c r="AD8" s="179" t="s">
        <v>180</v>
      </c>
      <c r="AE8" s="185" t="s">
        <v>696</v>
      </c>
      <c r="AF8" s="179" t="s">
        <v>1246</v>
      </c>
      <c r="AG8" s="185" t="s">
        <v>1252</v>
      </c>
      <c r="AH8" s="179" t="s">
        <v>811</v>
      </c>
      <c r="AI8" s="185" t="s">
        <v>813</v>
      </c>
      <c r="AJ8" s="179"/>
      <c r="AK8" s="185"/>
      <c r="AL8" s="179" t="s">
        <v>594</v>
      </c>
      <c r="AM8" s="185" t="s">
        <v>930</v>
      </c>
      <c r="AN8" s="179"/>
      <c r="AO8" s="185"/>
      <c r="AP8" s="179" t="s">
        <v>354</v>
      </c>
      <c r="AQ8" s="185" t="s">
        <v>740</v>
      </c>
      <c r="AR8" s="179"/>
      <c r="AS8" s="185"/>
      <c r="AT8" s="179"/>
      <c r="AU8" s="185"/>
      <c r="AV8" s="179" t="s">
        <v>362</v>
      </c>
      <c r="AW8" s="185" t="s">
        <v>788</v>
      </c>
      <c r="AX8" s="179" t="s">
        <v>270</v>
      </c>
      <c r="AY8" s="185" t="s">
        <v>709</v>
      </c>
      <c r="AZ8" s="179" t="s">
        <v>309</v>
      </c>
      <c r="BA8" s="185" t="s">
        <v>778</v>
      </c>
      <c r="BB8" s="179" t="s">
        <v>1055</v>
      </c>
      <c r="BC8" s="185" t="s">
        <v>646</v>
      </c>
      <c r="BD8" s="179"/>
      <c r="BE8" s="185"/>
      <c r="BF8" s="179" t="s">
        <v>1067</v>
      </c>
      <c r="BG8" s="185" t="s">
        <v>1082</v>
      </c>
      <c r="BH8" s="181" t="s">
        <v>1130</v>
      </c>
      <c r="BI8" s="185" t="s">
        <v>1201</v>
      </c>
      <c r="BJ8" s="179" t="s">
        <v>1146</v>
      </c>
      <c r="BK8" s="185" t="s">
        <v>1165</v>
      </c>
      <c r="BL8" s="179" t="s">
        <v>1181</v>
      </c>
      <c r="BM8" s="188" t="s">
        <v>1413</v>
      </c>
      <c r="BN8" s="179"/>
      <c r="BO8" s="188"/>
      <c r="BP8" s="179"/>
      <c r="BQ8" s="188"/>
      <c r="BR8" s="179"/>
      <c r="BS8" s="185"/>
      <c r="BT8" s="179" t="s">
        <v>1294</v>
      </c>
      <c r="BU8" s="185" t="s">
        <v>1298</v>
      </c>
      <c r="BV8" s="185"/>
      <c r="BW8" s="185"/>
      <c r="BX8" s="185"/>
      <c r="BY8" s="185" t="s">
        <v>101</v>
      </c>
      <c r="BZ8" s="185"/>
      <c r="CA8" s="185"/>
      <c r="CB8" s="185"/>
      <c r="CC8" s="185"/>
      <c r="CD8" s="185" t="s">
        <v>1325</v>
      </c>
      <c r="CE8" s="185" t="s">
        <v>1346</v>
      </c>
      <c r="CF8" s="179" t="s">
        <v>26</v>
      </c>
      <c r="CG8" s="185" t="s">
        <v>1354</v>
      </c>
      <c r="CH8" s="182" t="s">
        <v>1368</v>
      </c>
      <c r="CI8" s="217"/>
    </row>
    <row r="9" spans="1:132" x14ac:dyDescent="0.25">
      <c r="A9" s="217"/>
      <c r="B9" s="19" t="s">
        <v>1215</v>
      </c>
      <c r="C9" s="19" t="s">
        <v>1308</v>
      </c>
      <c r="D9" s="208"/>
      <c r="E9" s="187" t="s">
        <v>332</v>
      </c>
      <c r="F9" s="19" t="s">
        <v>861</v>
      </c>
      <c r="G9" s="208" t="s">
        <v>234</v>
      </c>
      <c r="H9" s="19" t="s">
        <v>881</v>
      </c>
      <c r="I9" s="187"/>
      <c r="J9" s="19"/>
      <c r="K9" s="187" t="s">
        <v>624</v>
      </c>
      <c r="L9" s="19" t="s">
        <v>896</v>
      </c>
      <c r="M9" s="187"/>
      <c r="N9" s="19"/>
      <c r="O9" s="187" t="s">
        <v>1316</v>
      </c>
      <c r="P9" s="19" t="s">
        <v>1318</v>
      </c>
      <c r="Q9" s="209"/>
      <c r="R9" s="208" t="s">
        <v>655</v>
      </c>
      <c r="S9" s="19" t="s">
        <v>750</v>
      </c>
      <c r="T9" s="208" t="s">
        <v>726</v>
      </c>
      <c r="U9" s="19" t="s">
        <v>728</v>
      </c>
      <c r="V9" s="187" t="s">
        <v>805</v>
      </c>
      <c r="W9" s="19" t="s">
        <v>806</v>
      </c>
      <c r="X9" s="187" t="s">
        <v>318</v>
      </c>
      <c r="Y9" s="19" t="s">
        <v>815</v>
      </c>
      <c r="Z9" s="187" t="s">
        <v>886</v>
      </c>
      <c r="AA9" s="19" t="s">
        <v>889</v>
      </c>
      <c r="AB9" s="208"/>
      <c r="AC9" s="19"/>
      <c r="AD9" s="208" t="s">
        <v>635</v>
      </c>
      <c r="AE9" s="19" t="s">
        <v>697</v>
      </c>
      <c r="AF9" s="187" t="s">
        <v>1247</v>
      </c>
      <c r="AG9" s="19" t="s">
        <v>1253</v>
      </c>
      <c r="AH9" s="208" t="s">
        <v>698</v>
      </c>
      <c r="AI9" s="19" t="s">
        <v>809</v>
      </c>
      <c r="AJ9" s="208"/>
      <c r="AK9" s="19"/>
      <c r="AL9" s="208"/>
      <c r="AM9" s="19"/>
      <c r="AN9" s="208"/>
      <c r="AO9" s="19"/>
      <c r="AP9" s="187" t="s">
        <v>355</v>
      </c>
      <c r="AQ9" s="19" t="s">
        <v>691</v>
      </c>
      <c r="AR9" s="208"/>
      <c r="AS9" s="19"/>
      <c r="AT9" s="187"/>
      <c r="AU9" s="19"/>
      <c r="AV9" s="208"/>
      <c r="AW9" s="19"/>
      <c r="AX9" s="187" t="s">
        <v>271</v>
      </c>
      <c r="AY9" s="19" t="s">
        <v>710</v>
      </c>
      <c r="AZ9" s="208" t="s">
        <v>260</v>
      </c>
      <c r="BA9" s="19" t="s">
        <v>779</v>
      </c>
      <c r="BB9" s="208" t="s">
        <v>1056</v>
      </c>
      <c r="BC9" s="19" t="s">
        <v>645</v>
      </c>
      <c r="BD9" s="208"/>
      <c r="BE9" s="19"/>
      <c r="BF9" s="208" t="s">
        <v>1068</v>
      </c>
      <c r="BG9" s="19" t="s">
        <v>1083</v>
      </c>
      <c r="BH9" s="208" t="s">
        <v>1136</v>
      </c>
      <c r="BI9" s="190" t="s">
        <v>1202</v>
      </c>
      <c r="BJ9" s="187" t="s">
        <v>1147</v>
      </c>
      <c r="BK9" s="190" t="s">
        <v>1166</v>
      </c>
      <c r="BL9" s="187"/>
      <c r="BM9" s="178"/>
      <c r="BN9" s="187"/>
      <c r="BO9" s="178"/>
      <c r="BP9" s="187"/>
      <c r="BQ9" s="178"/>
      <c r="BR9" s="187"/>
      <c r="BS9" s="19"/>
      <c r="BT9" s="187" t="s">
        <v>1300</v>
      </c>
      <c r="BU9" s="19" t="s">
        <v>1302</v>
      </c>
      <c r="BV9" s="19"/>
      <c r="BW9" s="19"/>
      <c r="BX9" s="19"/>
      <c r="BY9" s="19" t="s">
        <v>102</v>
      </c>
      <c r="BZ9" s="19"/>
      <c r="CA9" s="19"/>
      <c r="CB9" s="19"/>
      <c r="CC9" s="19"/>
      <c r="CD9" s="19" t="s">
        <v>1326</v>
      </c>
      <c r="CE9" s="19" t="s">
        <v>1347</v>
      </c>
      <c r="CF9" s="187" t="s">
        <v>27</v>
      </c>
      <c r="CG9" s="19" t="s">
        <v>1355</v>
      </c>
      <c r="CH9" s="209" t="s">
        <v>1369</v>
      </c>
      <c r="CI9" s="217"/>
    </row>
    <row r="10" spans="1:132" x14ac:dyDescent="0.25">
      <c r="A10" s="217"/>
      <c r="B10" s="223" t="s">
        <v>1226</v>
      </c>
      <c r="C10" s="181" t="s">
        <v>1309</v>
      </c>
      <c r="D10" s="179"/>
      <c r="E10" s="179" t="s">
        <v>333</v>
      </c>
      <c r="F10" s="185" t="s">
        <v>862</v>
      </c>
      <c r="G10" s="179" t="s">
        <v>237</v>
      </c>
      <c r="H10" s="185" t="s">
        <v>882</v>
      </c>
      <c r="I10" s="179"/>
      <c r="J10" s="185"/>
      <c r="K10" s="179" t="s">
        <v>640</v>
      </c>
      <c r="L10" s="185" t="s">
        <v>897</v>
      </c>
      <c r="M10" s="179"/>
      <c r="N10" s="185"/>
      <c r="O10" s="179"/>
      <c r="P10" s="185"/>
      <c r="Q10" s="177"/>
      <c r="R10" s="179" t="s">
        <v>620</v>
      </c>
      <c r="S10" s="196" t="s">
        <v>751</v>
      </c>
      <c r="T10" s="179" t="s">
        <v>258</v>
      </c>
      <c r="U10" s="185" t="s">
        <v>727</v>
      </c>
      <c r="V10" s="179" t="s">
        <v>176</v>
      </c>
      <c r="W10" s="185" t="s">
        <v>661</v>
      </c>
      <c r="X10" s="179" t="s">
        <v>819</v>
      </c>
      <c r="Y10" s="185" t="s">
        <v>822</v>
      </c>
      <c r="Z10" s="179" t="s">
        <v>888</v>
      </c>
      <c r="AA10" s="185" t="s">
        <v>890</v>
      </c>
      <c r="AB10" s="179"/>
      <c r="AC10" s="185"/>
      <c r="AD10" s="179"/>
      <c r="AE10" s="185"/>
      <c r="AF10" s="179" t="s">
        <v>1248</v>
      </c>
      <c r="AG10" s="185" t="s">
        <v>1254</v>
      </c>
      <c r="AH10" s="179" t="s">
        <v>238</v>
      </c>
      <c r="AI10" s="185" t="s">
        <v>707</v>
      </c>
      <c r="AJ10" s="179"/>
      <c r="AK10" s="185"/>
      <c r="AL10" s="179"/>
      <c r="AM10" s="185"/>
      <c r="AN10" s="179"/>
      <c r="AO10" s="185"/>
      <c r="AP10" s="179" t="s">
        <v>360</v>
      </c>
      <c r="AQ10" s="185" t="s">
        <v>734</v>
      </c>
      <c r="AR10" s="179"/>
      <c r="AS10" s="185"/>
      <c r="AT10" s="179"/>
      <c r="AU10" s="185"/>
      <c r="AV10" s="179"/>
      <c r="AW10" s="185"/>
      <c r="AX10" s="179" t="s">
        <v>837</v>
      </c>
      <c r="AY10" s="185" t="s">
        <v>838</v>
      </c>
      <c r="AZ10" s="179" t="s">
        <v>396</v>
      </c>
      <c r="BA10" s="185" t="s">
        <v>780</v>
      </c>
      <c r="BB10" s="179" t="s">
        <v>1062</v>
      </c>
      <c r="BC10" s="185" t="s">
        <v>676</v>
      </c>
      <c r="BD10" s="179"/>
      <c r="BE10" s="185"/>
      <c r="BF10" s="179" t="s">
        <v>1084</v>
      </c>
      <c r="BG10" s="185" t="s">
        <v>1085</v>
      </c>
      <c r="BH10" s="181" t="s">
        <v>1279</v>
      </c>
      <c r="BI10" s="188" t="s">
        <v>1280</v>
      </c>
      <c r="BJ10" s="179" t="s">
        <v>631</v>
      </c>
      <c r="BK10" s="185" t="s">
        <v>1167</v>
      </c>
      <c r="BL10" s="179"/>
      <c r="BM10" s="188"/>
      <c r="BN10" s="179"/>
      <c r="BO10" s="188"/>
      <c r="BP10" s="179"/>
      <c r="BQ10" s="188"/>
      <c r="BR10" s="179"/>
      <c r="BS10" s="185"/>
      <c r="BT10" s="179" t="s">
        <v>1301</v>
      </c>
      <c r="BU10" s="185" t="s">
        <v>1299</v>
      </c>
      <c r="BV10" s="185"/>
      <c r="BW10" s="185"/>
      <c r="BX10" s="185"/>
      <c r="BY10" s="185"/>
      <c r="BZ10" s="185"/>
      <c r="CA10" s="185"/>
      <c r="CB10" s="185"/>
      <c r="CC10" s="185"/>
      <c r="CD10" s="185" t="s">
        <v>1327</v>
      </c>
      <c r="CE10" s="185" t="s">
        <v>1348</v>
      </c>
      <c r="CF10" s="179" t="s">
        <v>28</v>
      </c>
      <c r="CG10" s="185" t="s">
        <v>1356</v>
      </c>
      <c r="CH10" s="182" t="s">
        <v>1370</v>
      </c>
      <c r="CI10" s="217"/>
    </row>
    <row r="11" spans="1:132" x14ac:dyDescent="0.25">
      <c r="A11" s="217"/>
      <c r="B11" s="19"/>
      <c r="C11" s="345"/>
      <c r="D11" s="346"/>
      <c r="E11" s="187" t="s">
        <v>334</v>
      </c>
      <c r="F11" s="19" t="s">
        <v>863</v>
      </c>
      <c r="G11" s="208" t="s">
        <v>952</v>
      </c>
      <c r="H11" s="19" t="s">
        <v>732</v>
      </c>
      <c r="I11" s="187"/>
      <c r="J11" s="19"/>
      <c r="K11" s="187" t="s">
        <v>942</v>
      </c>
      <c r="L11" s="19" t="s">
        <v>944</v>
      </c>
      <c r="M11" s="187"/>
      <c r="N11" s="19"/>
      <c r="O11" s="187"/>
      <c r="P11" s="19"/>
      <c r="Q11" s="209"/>
      <c r="R11" s="208" t="s">
        <v>1186</v>
      </c>
      <c r="S11" s="19" t="s">
        <v>801</v>
      </c>
      <c r="T11" s="208" t="s">
        <v>259</v>
      </c>
      <c r="U11" s="19" t="s">
        <v>729</v>
      </c>
      <c r="V11" s="187" t="s">
        <v>967</v>
      </c>
      <c r="W11" s="19" t="s">
        <v>758</v>
      </c>
      <c r="X11" s="187" t="s">
        <v>820</v>
      </c>
      <c r="Y11" s="19" t="s">
        <v>823</v>
      </c>
      <c r="Z11" s="187" t="s">
        <v>565</v>
      </c>
      <c r="AA11" s="19" t="s">
        <v>901</v>
      </c>
      <c r="AB11" s="208"/>
      <c r="AC11" s="19"/>
      <c r="AD11" s="208"/>
      <c r="AE11" s="19"/>
      <c r="AF11" s="187" t="s">
        <v>1255</v>
      </c>
      <c r="AG11" s="19" t="s">
        <v>1259</v>
      </c>
      <c r="AH11" s="208" t="s">
        <v>653</v>
      </c>
      <c r="AI11" s="19" t="s">
        <v>687</v>
      </c>
      <c r="AJ11" s="208"/>
      <c r="AK11" s="19"/>
      <c r="AL11" s="208"/>
      <c r="AM11" s="19"/>
      <c r="AN11" s="208"/>
      <c r="AO11" s="19"/>
      <c r="AP11" s="187"/>
      <c r="AQ11" s="19"/>
      <c r="AR11" s="208"/>
      <c r="AS11" s="19"/>
      <c r="AT11" s="187"/>
      <c r="AU11" s="19"/>
      <c r="AV11" s="208"/>
      <c r="AW11" s="19"/>
      <c r="AX11" s="187" t="s">
        <v>721</v>
      </c>
      <c r="AY11" s="19" t="s">
        <v>839</v>
      </c>
      <c r="AZ11" s="208" t="s">
        <v>169</v>
      </c>
      <c r="BA11" s="19" t="s">
        <v>675</v>
      </c>
      <c r="BB11" s="208" t="s">
        <v>1058</v>
      </c>
      <c r="BC11" s="19" t="s">
        <v>677</v>
      </c>
      <c r="BD11" s="208"/>
      <c r="BE11" s="19"/>
      <c r="BF11" s="208" t="s">
        <v>648</v>
      </c>
      <c r="BG11" s="19" t="s">
        <v>1086</v>
      </c>
      <c r="BH11" s="208" t="s">
        <v>786</v>
      </c>
      <c r="BI11" s="190" t="s">
        <v>1203</v>
      </c>
      <c r="BJ11" s="187" t="s">
        <v>571</v>
      </c>
      <c r="BK11" s="190" t="s">
        <v>1168</v>
      </c>
      <c r="BL11" s="187"/>
      <c r="BM11" s="178"/>
      <c r="BN11" s="187"/>
      <c r="BO11" s="178"/>
      <c r="BP11" s="187"/>
      <c r="BQ11" s="178"/>
      <c r="BR11" s="187"/>
      <c r="BS11" s="19"/>
      <c r="BT11" s="187"/>
      <c r="BU11" s="19"/>
      <c r="BV11" s="19"/>
      <c r="BW11" s="19"/>
      <c r="BX11" s="19"/>
      <c r="BY11" s="19"/>
      <c r="BZ11" s="19"/>
      <c r="CA11" s="19"/>
      <c r="CB11" s="19"/>
      <c r="CC11" s="19"/>
      <c r="CD11" s="19" t="s">
        <v>1320</v>
      </c>
      <c r="CE11" s="19" t="s">
        <v>1349</v>
      </c>
      <c r="CF11" s="187" t="s">
        <v>29</v>
      </c>
      <c r="CG11" s="19" t="s">
        <v>1357</v>
      </c>
      <c r="CH11" s="209" t="s">
        <v>1371</v>
      </c>
      <c r="CI11" s="217"/>
    </row>
    <row r="12" spans="1:132" x14ac:dyDescent="0.25">
      <c r="A12" s="217"/>
      <c r="B12" s="181"/>
      <c r="C12" s="181" t="s">
        <v>77</v>
      </c>
      <c r="D12" s="179"/>
      <c r="E12" s="179" t="s">
        <v>337</v>
      </c>
      <c r="F12" s="185" t="s">
        <v>864</v>
      </c>
      <c r="G12" s="179" t="s">
        <v>530</v>
      </c>
      <c r="H12" s="185" t="s">
        <v>1491</v>
      </c>
      <c r="I12" s="179"/>
      <c r="J12" s="185"/>
      <c r="K12" s="179" t="s">
        <v>943</v>
      </c>
      <c r="L12" s="185" t="s">
        <v>945</v>
      </c>
      <c r="M12" s="179"/>
      <c r="N12" s="185"/>
      <c r="O12" s="179"/>
      <c r="P12" s="185"/>
      <c r="Q12" s="177"/>
      <c r="R12" s="179" t="s">
        <v>590</v>
      </c>
      <c r="S12" s="185" t="s">
        <v>1459</v>
      </c>
      <c r="T12" s="179" t="s">
        <v>352</v>
      </c>
      <c r="U12" s="185" t="s">
        <v>752</v>
      </c>
      <c r="V12" s="179" t="s">
        <v>968</v>
      </c>
      <c r="W12" s="185" t="s">
        <v>757</v>
      </c>
      <c r="X12" s="179" t="s">
        <v>821</v>
      </c>
      <c r="Y12" s="185" t="s">
        <v>824</v>
      </c>
      <c r="Z12" s="179" t="s">
        <v>566</v>
      </c>
      <c r="AA12" s="185" t="s">
        <v>900</v>
      </c>
      <c r="AB12" s="179"/>
      <c r="AC12" s="185"/>
      <c r="AD12" s="179"/>
      <c r="AE12" s="185"/>
      <c r="AF12" s="179" t="s">
        <v>1256</v>
      </c>
      <c r="AG12" s="185" t="s">
        <v>1260</v>
      </c>
      <c r="AH12" s="179" t="s">
        <v>170</v>
      </c>
      <c r="AI12" s="185" t="s">
        <v>688</v>
      </c>
      <c r="AJ12" s="179"/>
      <c r="AK12" s="185"/>
      <c r="AL12" s="179"/>
      <c r="AM12" s="185"/>
      <c r="AN12" s="179"/>
      <c r="AO12" s="185"/>
      <c r="AP12" s="179" t="s">
        <v>580</v>
      </c>
      <c r="AQ12" s="185" t="s">
        <v>741</v>
      </c>
      <c r="AR12" s="179"/>
      <c r="AS12" s="185"/>
      <c r="AT12" s="179"/>
      <c r="AU12" s="185"/>
      <c r="AV12" s="179"/>
      <c r="AW12" s="185"/>
      <c r="AX12" s="179" t="s">
        <v>325</v>
      </c>
      <c r="AY12" s="185" t="s">
        <v>763</v>
      </c>
      <c r="AZ12" s="179" t="s">
        <v>784</v>
      </c>
      <c r="BA12" s="185" t="s">
        <v>785</v>
      </c>
      <c r="BB12" s="179" t="s">
        <v>157</v>
      </c>
      <c r="BC12" s="185" t="s">
        <v>678</v>
      </c>
      <c r="BD12" s="179"/>
      <c r="BE12" s="185"/>
      <c r="BF12" s="179" t="s">
        <v>649</v>
      </c>
      <c r="BG12" s="185" t="s">
        <v>1087</v>
      </c>
      <c r="BH12" s="181" t="s">
        <v>787</v>
      </c>
      <c r="BI12" s="185" t="s">
        <v>1204</v>
      </c>
      <c r="BJ12" s="179" t="s">
        <v>572</v>
      </c>
      <c r="BK12" s="185" t="s">
        <v>1169</v>
      </c>
      <c r="BL12" s="179"/>
      <c r="BM12" s="188"/>
      <c r="BN12" s="179"/>
      <c r="BO12" s="188"/>
      <c r="BP12" s="179"/>
      <c r="BQ12" s="188"/>
      <c r="BR12" s="179"/>
      <c r="BS12" s="185"/>
      <c r="BT12" s="179"/>
      <c r="BU12" s="185"/>
      <c r="BV12" s="185"/>
      <c r="BW12" s="185"/>
      <c r="BX12" s="185"/>
      <c r="BY12" s="185"/>
      <c r="BZ12" s="185"/>
      <c r="CA12" s="185"/>
      <c r="CB12" s="185"/>
      <c r="CC12" s="185"/>
      <c r="CD12" s="185" t="s">
        <v>1466</v>
      </c>
      <c r="CE12" s="185" t="s">
        <v>1468</v>
      </c>
      <c r="CF12" s="179" t="s">
        <v>30</v>
      </c>
      <c r="CG12" s="185" t="s">
        <v>1356</v>
      </c>
      <c r="CH12" s="182" t="s">
        <v>1372</v>
      </c>
      <c r="CI12" s="217"/>
    </row>
    <row r="13" spans="1:132" x14ac:dyDescent="0.25">
      <c r="A13" s="217"/>
      <c r="B13" s="19"/>
      <c r="C13" s="19" t="s">
        <v>411</v>
      </c>
      <c r="D13" s="208"/>
      <c r="E13" s="187" t="s">
        <v>338</v>
      </c>
      <c r="F13" s="19" t="s">
        <v>865</v>
      </c>
      <c r="G13" s="208" t="s">
        <v>1493</v>
      </c>
      <c r="H13" s="19" t="s">
        <v>1494</v>
      </c>
      <c r="I13" s="187"/>
      <c r="J13" s="19"/>
      <c r="K13" s="187" t="s">
        <v>1410</v>
      </c>
      <c r="L13" s="19" t="s">
        <v>1409</v>
      </c>
      <c r="M13" s="187"/>
      <c r="N13" s="19"/>
      <c r="O13" s="187"/>
      <c r="P13" s="19"/>
      <c r="Q13" s="209"/>
      <c r="R13" s="208" t="s">
        <v>931</v>
      </c>
      <c r="S13" s="19" t="s">
        <v>932</v>
      </c>
      <c r="T13" s="208" t="s">
        <v>391</v>
      </c>
      <c r="U13" s="19" t="s">
        <v>730</v>
      </c>
      <c r="V13" s="187" t="s">
        <v>969</v>
      </c>
      <c r="W13" s="19" t="s">
        <v>725</v>
      </c>
      <c r="X13" s="187" t="s">
        <v>413</v>
      </c>
      <c r="Y13" s="19" t="s">
        <v>924</v>
      </c>
      <c r="Z13" s="187" t="s">
        <v>563</v>
      </c>
      <c r="AA13" s="19" t="s">
        <v>902</v>
      </c>
      <c r="AB13" s="208"/>
      <c r="AC13" s="19"/>
      <c r="AD13" s="208"/>
      <c r="AE13" s="19"/>
      <c r="AF13" s="187" t="s">
        <v>1261</v>
      </c>
      <c r="AG13" s="19" t="s">
        <v>1265</v>
      </c>
      <c r="AH13" s="208" t="s">
        <v>659</v>
      </c>
      <c r="AI13" s="19" t="s">
        <v>689</v>
      </c>
      <c r="AJ13" s="208"/>
      <c r="AK13" s="19"/>
      <c r="AL13" s="208"/>
      <c r="AM13" s="19"/>
      <c r="AN13" s="208"/>
      <c r="AO13" s="19"/>
      <c r="AP13" s="187" t="s">
        <v>350</v>
      </c>
      <c r="AQ13" s="19" t="s">
        <v>742</v>
      </c>
      <c r="AR13" s="208"/>
      <c r="AS13" s="19"/>
      <c r="AT13" s="187"/>
      <c r="AU13" s="19"/>
      <c r="AV13" s="208"/>
      <c r="AW13" s="19"/>
      <c r="AX13" s="187" t="s">
        <v>658</v>
      </c>
      <c r="AY13" s="19" t="s">
        <v>673</v>
      </c>
      <c r="AZ13" s="208" t="s">
        <v>261</v>
      </c>
      <c r="BA13" s="19" t="s">
        <v>790</v>
      </c>
      <c r="BB13" s="208" t="s">
        <v>153</v>
      </c>
      <c r="BC13" s="19" t="s">
        <v>679</v>
      </c>
      <c r="BD13" s="208"/>
      <c r="BE13" s="19"/>
      <c r="BF13" s="208" t="s">
        <v>650</v>
      </c>
      <c r="BG13" s="19" t="s">
        <v>1088</v>
      </c>
      <c r="BH13" s="208" t="s">
        <v>551</v>
      </c>
      <c r="BI13" s="190" t="s">
        <v>1195</v>
      </c>
      <c r="BJ13" s="187" t="s">
        <v>574</v>
      </c>
      <c r="BK13" s="190" t="s">
        <v>1170</v>
      </c>
      <c r="BL13" s="187"/>
      <c r="BM13" s="178"/>
      <c r="BN13" s="187"/>
      <c r="BO13" s="178"/>
      <c r="BP13" s="187"/>
      <c r="BQ13" s="178"/>
      <c r="BR13" s="187"/>
      <c r="BS13" s="19"/>
      <c r="BT13" s="187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87"/>
      <c r="CG13" s="19"/>
      <c r="CH13" s="209"/>
      <c r="CI13" s="217"/>
    </row>
    <row r="14" spans="1:132" x14ac:dyDescent="0.25">
      <c r="A14" s="217"/>
      <c r="B14" s="181"/>
      <c r="C14" s="181" t="s">
        <v>1311</v>
      </c>
      <c r="D14" s="179"/>
      <c r="E14" s="179" t="s">
        <v>339</v>
      </c>
      <c r="F14" s="185" t="s">
        <v>866</v>
      </c>
      <c r="G14" s="179"/>
      <c r="H14" s="185"/>
      <c r="I14" s="179"/>
      <c r="J14" s="185"/>
      <c r="K14" s="179"/>
      <c r="L14" s="185"/>
      <c r="M14" s="179"/>
      <c r="N14" s="185"/>
      <c r="O14" s="179"/>
      <c r="P14" s="185"/>
      <c r="Q14" s="177"/>
      <c r="R14" s="179" t="s">
        <v>1458</v>
      </c>
      <c r="S14" s="185" t="s">
        <v>1460</v>
      </c>
      <c r="T14" s="179" t="s">
        <v>392</v>
      </c>
      <c r="U14" s="185" t="s">
        <v>731</v>
      </c>
      <c r="V14" s="179" t="s">
        <v>178</v>
      </c>
      <c r="W14" s="185" t="s">
        <v>724</v>
      </c>
      <c r="X14" s="179" t="s">
        <v>1513</v>
      </c>
      <c r="Y14" s="185" t="s">
        <v>1514</v>
      </c>
      <c r="Z14" s="179" t="s">
        <v>384</v>
      </c>
      <c r="AA14" s="185" t="s">
        <v>927</v>
      </c>
      <c r="AB14" s="179"/>
      <c r="AC14" s="185"/>
      <c r="AD14" s="179"/>
      <c r="AE14" s="185"/>
      <c r="AF14" s="179" t="s">
        <v>1262</v>
      </c>
      <c r="AG14" s="185" t="s">
        <v>1266</v>
      </c>
      <c r="AH14" s="179" t="s">
        <v>166</v>
      </c>
      <c r="AI14" s="185" t="s">
        <v>706</v>
      </c>
      <c r="AJ14" s="179"/>
      <c r="AK14" s="185"/>
      <c r="AL14" s="179"/>
      <c r="AM14" s="185"/>
      <c r="AN14" s="179"/>
      <c r="AO14" s="185"/>
      <c r="AP14" s="179" t="s">
        <v>768</v>
      </c>
      <c r="AQ14" s="185" t="s">
        <v>769</v>
      </c>
      <c r="AR14" s="179"/>
      <c r="AS14" s="185"/>
      <c r="AT14" s="179"/>
      <c r="AU14" s="185"/>
      <c r="AV14" s="179"/>
      <c r="AW14" s="185"/>
      <c r="AX14" s="179" t="s">
        <v>657</v>
      </c>
      <c r="AY14" s="185" t="s">
        <v>674</v>
      </c>
      <c r="AZ14" s="179" t="s">
        <v>262</v>
      </c>
      <c r="BA14" s="185" t="s">
        <v>791</v>
      </c>
      <c r="BB14" s="179" t="s">
        <v>154</v>
      </c>
      <c r="BC14" s="185" t="s">
        <v>680</v>
      </c>
      <c r="BD14" s="179"/>
      <c r="BE14" s="185"/>
      <c r="BF14" s="179" t="s">
        <v>1069</v>
      </c>
      <c r="BG14" s="185" t="s">
        <v>1089</v>
      </c>
      <c r="BH14" s="181" t="s">
        <v>552</v>
      </c>
      <c r="BI14" s="185" t="s">
        <v>1196</v>
      </c>
      <c r="BJ14" s="179" t="s">
        <v>586</v>
      </c>
      <c r="BK14" s="185" t="s">
        <v>1157</v>
      </c>
      <c r="BL14" s="179"/>
      <c r="BM14" s="188"/>
      <c r="BN14" s="179"/>
      <c r="BO14" s="188"/>
      <c r="BP14" s="179"/>
      <c r="BQ14" s="188"/>
      <c r="BR14" s="179"/>
      <c r="BS14" s="185"/>
      <c r="BT14" s="179"/>
      <c r="BU14" s="185"/>
      <c r="BV14" s="185"/>
      <c r="BW14" s="185"/>
      <c r="BX14" s="185"/>
      <c r="BY14" s="185"/>
      <c r="BZ14" s="185"/>
      <c r="CA14" s="185"/>
      <c r="CB14" s="185"/>
      <c r="CC14" s="185"/>
      <c r="CD14" s="185"/>
      <c r="CE14" s="185"/>
      <c r="CF14" s="179" t="s">
        <v>31</v>
      </c>
      <c r="CG14" s="185" t="s">
        <v>1376</v>
      </c>
      <c r="CH14" s="182" t="s">
        <v>51</v>
      </c>
      <c r="CI14" s="217"/>
    </row>
    <row r="15" spans="1:132" x14ac:dyDescent="0.25">
      <c r="A15" s="217"/>
      <c r="B15" s="19"/>
      <c r="C15" s="345"/>
      <c r="D15" s="346"/>
      <c r="E15" s="187" t="s">
        <v>868</v>
      </c>
      <c r="F15" s="19" t="s">
        <v>869</v>
      </c>
      <c r="G15" s="208"/>
      <c r="H15" s="19"/>
      <c r="I15" s="187"/>
      <c r="J15" s="19"/>
      <c r="K15" s="187"/>
      <c r="L15" s="19"/>
      <c r="M15" s="187"/>
      <c r="N15" s="19"/>
      <c r="O15" s="187"/>
      <c r="P15" s="19"/>
      <c r="Q15" s="209"/>
      <c r="R15" s="208" t="s">
        <v>1469</v>
      </c>
      <c r="S15" s="19" t="s">
        <v>1471</v>
      </c>
      <c r="T15" s="208" t="s">
        <v>414</v>
      </c>
      <c r="U15" s="19" t="s">
        <v>662</v>
      </c>
      <c r="V15" s="187" t="s">
        <v>316</v>
      </c>
      <c r="W15" s="19" t="s">
        <v>755</v>
      </c>
      <c r="X15" s="187" t="s">
        <v>1517</v>
      </c>
      <c r="Y15" s="19" t="s">
        <v>1518</v>
      </c>
      <c r="Z15" s="187" t="s">
        <v>1499</v>
      </c>
      <c r="AA15" s="19" t="s">
        <v>1500</v>
      </c>
      <c r="AB15" s="208"/>
      <c r="AC15" s="19"/>
      <c r="AD15" s="208"/>
      <c r="AE15" s="19"/>
      <c r="AF15" s="187" t="s">
        <v>1267</v>
      </c>
      <c r="AG15" s="19" t="s">
        <v>1268</v>
      </c>
      <c r="AH15" s="208" t="s">
        <v>325</v>
      </c>
      <c r="AI15" s="19" t="s">
        <v>714</v>
      </c>
      <c r="AJ15" s="208"/>
      <c r="AK15" s="19"/>
      <c r="AL15" s="208"/>
      <c r="AM15" s="19"/>
      <c r="AN15" s="208"/>
      <c r="AO15" s="19"/>
      <c r="AP15" s="187" t="s">
        <v>353</v>
      </c>
      <c r="AQ15" s="19" t="s">
        <v>879</v>
      </c>
      <c r="AR15" s="208"/>
      <c r="AS15" s="19"/>
      <c r="AT15" s="187"/>
      <c r="AU15" s="19"/>
      <c r="AV15" s="208"/>
      <c r="AW15" s="19"/>
      <c r="AX15" s="187" t="s">
        <v>841</v>
      </c>
      <c r="AY15" s="19" t="s">
        <v>842</v>
      </c>
      <c r="AZ15" s="208" t="s">
        <v>263</v>
      </c>
      <c r="BA15" s="19" t="s">
        <v>792</v>
      </c>
      <c r="BB15" s="208" t="s">
        <v>160</v>
      </c>
      <c r="BC15" s="19" t="s">
        <v>681</v>
      </c>
      <c r="BD15" s="208"/>
      <c r="BE15" s="19"/>
      <c r="BF15" s="208" t="s">
        <v>531</v>
      </c>
      <c r="BG15" s="19" t="s">
        <v>1090</v>
      </c>
      <c r="BH15" s="208" t="s">
        <v>554</v>
      </c>
      <c r="BI15" s="190" t="s">
        <v>1205</v>
      </c>
      <c r="BJ15" s="187" t="s">
        <v>1148</v>
      </c>
      <c r="BK15" s="190" t="s">
        <v>1159</v>
      </c>
      <c r="BL15" s="187"/>
      <c r="BM15" s="178"/>
      <c r="BN15" s="187"/>
      <c r="BO15" s="178"/>
      <c r="BP15" s="187"/>
      <c r="BQ15" s="178"/>
      <c r="BR15" s="187"/>
      <c r="BS15" s="19"/>
      <c r="BT15" s="187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87" t="s">
        <v>35</v>
      </c>
      <c r="CG15" s="19" t="s">
        <v>1377</v>
      </c>
      <c r="CH15" s="209" t="s">
        <v>56</v>
      </c>
      <c r="CI15" s="217"/>
    </row>
    <row r="16" spans="1:132" x14ac:dyDescent="0.25">
      <c r="A16" s="217"/>
      <c r="B16" s="181"/>
      <c r="C16" s="181"/>
      <c r="D16" s="179"/>
      <c r="E16" s="179" t="s">
        <v>335</v>
      </c>
      <c r="F16" s="185" t="s">
        <v>870</v>
      </c>
      <c r="G16" s="179"/>
      <c r="H16" s="185"/>
      <c r="I16" s="179"/>
      <c r="J16" s="185"/>
      <c r="K16" s="179"/>
      <c r="L16" s="185"/>
      <c r="M16" s="179"/>
      <c r="N16" s="185"/>
      <c r="O16" s="179"/>
      <c r="P16" s="185"/>
      <c r="Q16" s="177"/>
      <c r="R16" s="179" t="s">
        <v>1545</v>
      </c>
      <c r="S16" s="196" t="s">
        <v>1546</v>
      </c>
      <c r="T16" s="179" t="s">
        <v>415</v>
      </c>
      <c r="U16" s="185" t="s">
        <v>663</v>
      </c>
      <c r="V16" s="179" t="s">
        <v>377</v>
      </c>
      <c r="W16" s="185" t="s">
        <v>633</v>
      </c>
      <c r="X16" s="179"/>
      <c r="Y16" s="185"/>
      <c r="Z16" s="179" t="s">
        <v>1502</v>
      </c>
      <c r="AA16" s="185" t="s">
        <v>1504</v>
      </c>
      <c r="AB16" s="179"/>
      <c r="AC16" s="185"/>
      <c r="AD16" s="179"/>
      <c r="AE16" s="185"/>
      <c r="AF16" s="179" t="s">
        <v>1269</v>
      </c>
      <c r="AG16" s="185" t="s">
        <v>1270</v>
      </c>
      <c r="AH16" s="179" t="s">
        <v>807</v>
      </c>
      <c r="AI16" s="185" t="s">
        <v>808</v>
      </c>
      <c r="AJ16" s="179"/>
      <c r="AK16" s="185"/>
      <c r="AL16" s="179"/>
      <c r="AM16" s="185"/>
      <c r="AN16" s="179"/>
      <c r="AO16" s="185"/>
      <c r="AP16" s="179" t="s">
        <v>410</v>
      </c>
      <c r="AQ16" s="185" t="s">
        <v>880</v>
      </c>
      <c r="AR16" s="179"/>
      <c r="AS16" s="185"/>
      <c r="AT16" s="179"/>
      <c r="AU16" s="185"/>
      <c r="AV16" s="179"/>
      <c r="AW16" s="185"/>
      <c r="AX16" s="179" t="s">
        <v>323</v>
      </c>
      <c r="AY16" s="185" t="s">
        <v>711</v>
      </c>
      <c r="AZ16" s="179" t="s">
        <v>264</v>
      </c>
      <c r="BA16" s="185" t="s">
        <v>793</v>
      </c>
      <c r="BB16" s="179" t="s">
        <v>155</v>
      </c>
      <c r="BC16" s="185" t="s">
        <v>682</v>
      </c>
      <c r="BD16" s="179"/>
      <c r="BE16" s="185"/>
      <c r="BF16" s="179" t="s">
        <v>532</v>
      </c>
      <c r="BG16" s="185" t="s">
        <v>1091</v>
      </c>
      <c r="BH16" s="181" t="s">
        <v>555</v>
      </c>
      <c r="BI16" s="185" t="s">
        <v>1206</v>
      </c>
      <c r="BJ16" s="179" t="s">
        <v>1149</v>
      </c>
      <c r="BK16" s="185" t="s">
        <v>1160</v>
      </c>
      <c r="BL16" s="179"/>
      <c r="BM16" s="188"/>
      <c r="BN16" s="179"/>
      <c r="BO16" s="188"/>
      <c r="BP16" s="179"/>
      <c r="BQ16" s="188"/>
      <c r="BR16" s="179"/>
      <c r="BS16" s="185"/>
      <c r="BT16" s="179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79" t="s">
        <v>33</v>
      </c>
      <c r="CG16" s="185" t="s">
        <v>1378</v>
      </c>
      <c r="CH16" s="182" t="s">
        <v>52</v>
      </c>
      <c r="CI16" s="217"/>
    </row>
    <row r="17" spans="1:87" x14ac:dyDescent="0.25">
      <c r="A17" s="217"/>
      <c r="B17" s="19"/>
      <c r="C17" s="345"/>
      <c r="D17" s="346"/>
      <c r="E17" s="187" t="s">
        <v>340</v>
      </c>
      <c r="F17" s="19" t="s">
        <v>871</v>
      </c>
      <c r="G17" s="208"/>
      <c r="H17" s="19"/>
      <c r="I17" s="187"/>
      <c r="J17" s="19"/>
      <c r="K17" s="187"/>
      <c r="L17" s="19"/>
      <c r="M17" s="187"/>
      <c r="N17" s="19"/>
      <c r="O17" s="187"/>
      <c r="P17" s="19"/>
      <c r="Q17" s="209"/>
      <c r="R17" s="208"/>
      <c r="S17" s="19"/>
      <c r="T17" s="208" t="s">
        <v>416</v>
      </c>
      <c r="U17" s="19" t="s">
        <v>664</v>
      </c>
      <c r="V17" s="187" t="s">
        <v>390</v>
      </c>
      <c r="W17" s="19" t="s">
        <v>756</v>
      </c>
      <c r="X17" s="187"/>
      <c r="Y17" s="19"/>
      <c r="Z17" s="187" t="s">
        <v>1505</v>
      </c>
      <c r="AA17" s="19" t="s">
        <v>1506</v>
      </c>
      <c r="AB17" s="208"/>
      <c r="AC17" s="19"/>
      <c r="AD17" s="208"/>
      <c r="AE17" s="19"/>
      <c r="AF17" s="187" t="s">
        <v>1271</v>
      </c>
      <c r="AG17" s="19" t="s">
        <v>1272</v>
      </c>
      <c r="AH17" s="208"/>
      <c r="AI17" s="19"/>
      <c r="AJ17" s="208"/>
      <c r="AK17" s="19"/>
      <c r="AL17" s="208"/>
      <c r="AM17" s="19"/>
      <c r="AN17" s="208"/>
      <c r="AO17" s="19"/>
      <c r="AP17" s="187" t="s">
        <v>351</v>
      </c>
      <c r="AQ17" s="19" t="s">
        <v>884</v>
      </c>
      <c r="AR17" s="208"/>
      <c r="AS17" s="233"/>
      <c r="AT17" s="187"/>
      <c r="AU17" s="19"/>
      <c r="AV17" s="208"/>
      <c r="AW17" s="19"/>
      <c r="AX17" s="187" t="s">
        <v>357</v>
      </c>
      <c r="AY17" s="19" t="s">
        <v>764</v>
      </c>
      <c r="AZ17" s="208" t="s">
        <v>265</v>
      </c>
      <c r="BA17" s="19" t="s">
        <v>794</v>
      </c>
      <c r="BB17" s="208" t="s">
        <v>1059</v>
      </c>
      <c r="BC17" s="19" t="s">
        <v>844</v>
      </c>
      <c r="BD17" s="208"/>
      <c r="BE17" s="19"/>
      <c r="BF17" s="208" t="s">
        <v>748</v>
      </c>
      <c r="BG17" s="19" t="s">
        <v>1092</v>
      </c>
      <c r="BH17" s="208" t="s">
        <v>557</v>
      </c>
      <c r="BI17" s="190" t="s">
        <v>1207</v>
      </c>
      <c r="BJ17" s="187" t="s">
        <v>575</v>
      </c>
      <c r="BK17" s="190" t="s">
        <v>1158</v>
      </c>
      <c r="BL17" s="187"/>
      <c r="BM17" s="178"/>
      <c r="BN17" s="187"/>
      <c r="BO17" s="178"/>
      <c r="BP17" s="187"/>
      <c r="BQ17" s="178"/>
      <c r="BR17" s="187"/>
      <c r="BS17" s="19"/>
      <c r="BT17" s="187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87" t="s">
        <v>32</v>
      </c>
      <c r="CG17" s="19" t="s">
        <v>1379</v>
      </c>
      <c r="CH17" s="209" t="s">
        <v>53</v>
      </c>
      <c r="CI17" s="217"/>
    </row>
    <row r="18" spans="1:87" x14ac:dyDescent="0.25">
      <c r="A18" s="217"/>
      <c r="B18" s="181"/>
      <c r="C18" s="181"/>
      <c r="D18" s="179"/>
      <c r="E18" s="179" t="s">
        <v>341</v>
      </c>
      <c r="F18" s="185" t="s">
        <v>872</v>
      </c>
      <c r="G18" s="179"/>
      <c r="H18" s="185"/>
      <c r="I18" s="179"/>
      <c r="J18" s="185"/>
      <c r="K18" s="179"/>
      <c r="L18" s="185"/>
      <c r="M18" s="179"/>
      <c r="N18" s="185"/>
      <c r="O18" s="179"/>
      <c r="P18" s="185"/>
      <c r="Q18" s="177"/>
      <c r="R18" s="179"/>
      <c r="S18" s="185"/>
      <c r="T18" s="179" t="s">
        <v>417</v>
      </c>
      <c r="U18" s="185" t="s">
        <v>665</v>
      </c>
      <c r="V18" s="179" t="s">
        <v>393</v>
      </c>
      <c r="W18" s="185" t="s">
        <v>789</v>
      </c>
      <c r="X18" s="179"/>
      <c r="Y18" s="185"/>
      <c r="Z18" s="179" t="s">
        <v>1508</v>
      </c>
      <c r="AA18" s="185" t="s">
        <v>1509</v>
      </c>
      <c r="AB18" s="179"/>
      <c r="AC18" s="185"/>
      <c r="AD18" s="179"/>
      <c r="AE18" s="185"/>
      <c r="AF18" s="179"/>
      <c r="AG18" s="185"/>
      <c r="AH18" s="179"/>
      <c r="AI18" s="185"/>
      <c r="AJ18" s="179"/>
      <c r="AK18" s="185"/>
      <c r="AL18" s="179"/>
      <c r="AM18" s="185"/>
      <c r="AN18" s="179"/>
      <c r="AO18" s="185"/>
      <c r="AP18" s="179" t="s">
        <v>389</v>
      </c>
      <c r="AQ18" s="185" t="s">
        <v>885</v>
      </c>
      <c r="AR18" s="179"/>
      <c r="AS18" s="234"/>
      <c r="AT18" s="179"/>
      <c r="AU18" s="185"/>
      <c r="AV18" s="179"/>
      <c r="AW18" s="185"/>
      <c r="AX18" s="179" t="s">
        <v>765</v>
      </c>
      <c r="AY18" s="185" t="s">
        <v>766</v>
      </c>
      <c r="AZ18" s="179" t="s">
        <v>266</v>
      </c>
      <c r="BA18" s="185" t="s">
        <v>795</v>
      </c>
      <c r="BB18" s="179" t="s">
        <v>718</v>
      </c>
      <c r="BC18" s="185" t="s">
        <v>75</v>
      </c>
      <c r="BD18" s="179"/>
      <c r="BE18" s="185"/>
      <c r="BF18" s="179" t="s">
        <v>655</v>
      </c>
      <c r="BG18" s="185" t="s">
        <v>1093</v>
      </c>
      <c r="BH18" s="181" t="s">
        <v>556</v>
      </c>
      <c r="BI18" s="185" t="s">
        <v>1208</v>
      </c>
      <c r="BJ18" s="179" t="s">
        <v>576</v>
      </c>
      <c r="BK18" s="185" t="s">
        <v>1161</v>
      </c>
      <c r="BL18" s="179"/>
      <c r="BM18" s="188"/>
      <c r="BN18" s="179"/>
      <c r="BO18" s="188"/>
      <c r="BP18" s="179"/>
      <c r="BQ18" s="188"/>
      <c r="BR18" s="179"/>
      <c r="BS18" s="185"/>
      <c r="BT18" s="179"/>
      <c r="BU18" s="185"/>
      <c r="BV18" s="185"/>
      <c r="BW18" s="185"/>
      <c r="BX18" s="185"/>
      <c r="BY18" s="185"/>
      <c r="BZ18" s="185"/>
      <c r="CA18" s="185"/>
      <c r="CB18" s="185"/>
      <c r="CC18" s="185"/>
      <c r="CD18" s="185"/>
      <c r="CE18" s="185"/>
      <c r="CF18" s="179" t="s">
        <v>37</v>
      </c>
      <c r="CG18" s="185" t="s">
        <v>1380</v>
      </c>
      <c r="CH18" s="182" t="s">
        <v>64</v>
      </c>
      <c r="CI18" s="217"/>
    </row>
    <row r="19" spans="1:87" x14ac:dyDescent="0.25">
      <c r="A19" s="217"/>
      <c r="B19" s="19"/>
      <c r="C19" s="345"/>
      <c r="D19" s="346"/>
      <c r="E19" s="187"/>
      <c r="F19" s="19"/>
      <c r="G19" s="208"/>
      <c r="H19" s="19"/>
      <c r="I19" s="187"/>
      <c r="J19" s="19"/>
      <c r="K19" s="187"/>
      <c r="L19" s="19"/>
      <c r="M19" s="187"/>
      <c r="N19" s="19"/>
      <c r="O19" s="187"/>
      <c r="P19" s="19"/>
      <c r="Q19" s="209"/>
      <c r="R19" s="208"/>
      <c r="S19" s="19"/>
      <c r="T19" s="208" t="s">
        <v>418</v>
      </c>
      <c r="U19" s="19" t="s">
        <v>666</v>
      </c>
      <c r="V19" s="187" t="s">
        <v>317</v>
      </c>
      <c r="W19" s="19" t="s">
        <v>873</v>
      </c>
      <c r="X19" s="187"/>
      <c r="Y19" s="19"/>
      <c r="Z19" s="187"/>
      <c r="AA19" s="19"/>
      <c r="AB19" s="208"/>
      <c r="AC19" s="19"/>
      <c r="AD19" s="208"/>
      <c r="AE19" s="19"/>
      <c r="AF19" s="187"/>
      <c r="AG19" s="19"/>
      <c r="AH19" s="208"/>
      <c r="AI19" s="19"/>
      <c r="AJ19" s="208"/>
      <c r="AK19" s="19"/>
      <c r="AL19" s="208"/>
      <c r="AM19" s="19"/>
      <c r="AN19" s="208"/>
      <c r="AO19" s="19"/>
      <c r="AP19" s="187" t="s">
        <v>409</v>
      </c>
      <c r="AQ19" s="19" t="s">
        <v>920</v>
      </c>
      <c r="AR19" s="208"/>
      <c r="AS19" s="19"/>
      <c r="AT19" s="187"/>
      <c r="AU19" s="19"/>
      <c r="AV19" s="208"/>
      <c r="AW19" s="19"/>
      <c r="AX19" s="187" t="s">
        <v>672</v>
      </c>
      <c r="AY19" s="19" t="s">
        <v>671</v>
      </c>
      <c r="AZ19" s="208" t="s">
        <v>267</v>
      </c>
      <c r="BA19" s="19" t="s">
        <v>796</v>
      </c>
      <c r="BB19" s="208" t="s">
        <v>160</v>
      </c>
      <c r="BC19" s="19" t="s">
        <v>845</v>
      </c>
      <c r="BD19" s="208"/>
      <c r="BE19" s="19"/>
      <c r="BF19" s="208" t="s">
        <v>533</v>
      </c>
      <c r="BG19" s="19" t="s">
        <v>1094</v>
      </c>
      <c r="BH19" s="208" t="s">
        <v>1137</v>
      </c>
      <c r="BI19" s="190" t="s">
        <v>1139</v>
      </c>
      <c r="BJ19" s="187" t="s">
        <v>588</v>
      </c>
      <c r="BK19" s="190" t="s">
        <v>1162</v>
      </c>
      <c r="BL19" s="187"/>
      <c r="BM19" s="178"/>
      <c r="BN19" s="187"/>
      <c r="BO19" s="178"/>
      <c r="BP19" s="187"/>
      <c r="BQ19" s="178"/>
      <c r="BR19" s="187"/>
      <c r="BS19" s="19"/>
      <c r="BT19" s="187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87" t="s">
        <v>36</v>
      </c>
      <c r="CG19" s="19" t="s">
        <v>1381</v>
      </c>
      <c r="CH19" s="209" t="s">
        <v>63</v>
      </c>
      <c r="CI19" s="217"/>
    </row>
    <row r="20" spans="1:87" x14ac:dyDescent="0.25">
      <c r="A20" s="217"/>
      <c r="B20" s="181"/>
      <c r="C20" s="181"/>
      <c r="D20" s="179"/>
      <c r="E20" s="179"/>
      <c r="F20" s="185"/>
      <c r="G20" s="179"/>
      <c r="H20" s="185"/>
      <c r="I20" s="179"/>
      <c r="J20" s="185"/>
      <c r="K20" s="179"/>
      <c r="L20" s="185"/>
      <c r="M20" s="179"/>
      <c r="N20" s="185"/>
      <c r="O20" s="179"/>
      <c r="P20" s="185"/>
      <c r="Q20" s="177"/>
      <c r="R20" s="179"/>
      <c r="S20" s="185"/>
      <c r="T20" s="179" t="s">
        <v>958</v>
      </c>
      <c r="U20" s="185" t="s">
        <v>814</v>
      </c>
      <c r="V20" s="179" t="s">
        <v>974</v>
      </c>
      <c r="W20" s="185" t="s">
        <v>909</v>
      </c>
      <c r="X20" s="179"/>
      <c r="Y20" s="185"/>
      <c r="Z20" s="179"/>
      <c r="AA20" s="185"/>
      <c r="AB20" s="179"/>
      <c r="AC20" s="185"/>
      <c r="AD20" s="179"/>
      <c r="AE20" s="185"/>
      <c r="AF20" s="179"/>
      <c r="AG20" s="185"/>
      <c r="AH20" s="179"/>
      <c r="AI20" s="185"/>
      <c r="AJ20" s="179"/>
      <c r="AK20" s="185"/>
      <c r="AL20" s="179"/>
      <c r="AM20" s="185"/>
      <c r="AN20" s="179"/>
      <c r="AO20" s="185"/>
      <c r="AP20" s="179"/>
      <c r="AQ20" s="185"/>
      <c r="AR20" s="179"/>
      <c r="AS20" s="185"/>
      <c r="AT20" s="179"/>
      <c r="AU20" s="185"/>
      <c r="AV20" s="179"/>
      <c r="AW20" s="185"/>
      <c r="AX20" s="179" t="s">
        <v>703</v>
      </c>
      <c r="AY20" s="185" t="s">
        <v>702</v>
      </c>
      <c r="AZ20" s="179" t="s">
        <v>268</v>
      </c>
      <c r="BA20" s="185" t="s">
        <v>797</v>
      </c>
      <c r="BB20" s="179" t="s">
        <v>651</v>
      </c>
      <c r="BC20" s="185" t="s">
        <v>683</v>
      </c>
      <c r="BD20" s="179"/>
      <c r="BE20" s="185"/>
      <c r="BF20" s="179" t="s">
        <v>1095</v>
      </c>
      <c r="BG20" s="185" t="s">
        <v>1096</v>
      </c>
      <c r="BH20" s="181" t="s">
        <v>1138</v>
      </c>
      <c r="BI20" s="185" t="s">
        <v>1140</v>
      </c>
      <c r="BJ20" s="179" t="s">
        <v>589</v>
      </c>
      <c r="BK20" s="185" t="s">
        <v>1164</v>
      </c>
      <c r="BL20" s="179"/>
      <c r="BM20" s="188"/>
      <c r="BN20" s="179"/>
      <c r="BO20" s="188"/>
      <c r="BP20" s="179"/>
      <c r="BQ20" s="188"/>
      <c r="BR20" s="179"/>
      <c r="BS20" s="185"/>
      <c r="BT20" s="179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79" t="s">
        <v>41</v>
      </c>
      <c r="CG20" s="185" t="s">
        <v>1382</v>
      </c>
      <c r="CH20" s="182" t="s">
        <v>60</v>
      </c>
      <c r="CI20" s="217"/>
    </row>
    <row r="21" spans="1:87" x14ac:dyDescent="0.25">
      <c r="A21" s="217"/>
      <c r="B21" s="19"/>
      <c r="C21" s="345"/>
      <c r="D21" s="346"/>
      <c r="E21" s="187"/>
      <c r="F21" s="19"/>
      <c r="G21" s="208"/>
      <c r="H21" s="19"/>
      <c r="I21" s="187"/>
      <c r="J21" s="19"/>
      <c r="K21" s="187"/>
      <c r="L21" s="19"/>
      <c r="M21" s="187"/>
      <c r="N21" s="19"/>
      <c r="O21" s="187"/>
      <c r="P21" s="19"/>
      <c r="Q21" s="209"/>
      <c r="R21" s="208"/>
      <c r="S21" s="19"/>
      <c r="T21" s="208" t="s">
        <v>959</v>
      </c>
      <c r="U21" s="19" t="s">
        <v>854</v>
      </c>
      <c r="V21" s="187" t="s">
        <v>612</v>
      </c>
      <c r="W21" s="19" t="s">
        <v>947</v>
      </c>
      <c r="X21" s="187"/>
      <c r="Y21" s="19"/>
      <c r="Z21" s="187"/>
      <c r="AA21" s="19"/>
      <c r="AB21" s="208"/>
      <c r="AC21" s="19"/>
      <c r="AD21" s="208"/>
      <c r="AE21" s="19"/>
      <c r="AF21" s="187"/>
      <c r="AG21" s="19"/>
      <c r="AH21" s="208"/>
      <c r="AI21" s="19"/>
      <c r="AJ21" s="208"/>
      <c r="AK21" s="19"/>
      <c r="AL21" s="208"/>
      <c r="AM21" s="19"/>
      <c r="AN21" s="208"/>
      <c r="AO21" s="19"/>
      <c r="AP21" s="187"/>
      <c r="AQ21" s="19"/>
      <c r="AR21" s="208"/>
      <c r="AS21" s="19"/>
      <c r="AT21" s="187"/>
      <c r="AU21" s="19"/>
      <c r="AV21" s="208"/>
      <c r="AW21" s="19"/>
      <c r="AX21" s="187" t="s">
        <v>244</v>
      </c>
      <c r="AY21" s="19" t="s">
        <v>903</v>
      </c>
      <c r="AZ21" s="208" t="s">
        <v>269</v>
      </c>
      <c r="BA21" s="19" t="s">
        <v>798</v>
      </c>
      <c r="BB21" s="208" t="s">
        <v>656</v>
      </c>
      <c r="BC21" s="19" t="s">
        <v>684</v>
      </c>
      <c r="BD21" s="208"/>
      <c r="BE21" s="19"/>
      <c r="BF21" s="208" t="s">
        <v>1070</v>
      </c>
      <c r="BG21" s="19" t="s">
        <v>1097</v>
      </c>
      <c r="BH21" s="208" t="s">
        <v>564</v>
      </c>
      <c r="BI21" s="190" t="s">
        <v>1213</v>
      </c>
      <c r="BJ21" s="187" t="s">
        <v>1150</v>
      </c>
      <c r="BK21" s="190" t="s">
        <v>1163</v>
      </c>
      <c r="BL21" s="187"/>
      <c r="BM21" s="178"/>
      <c r="BN21" s="187"/>
      <c r="BO21" s="178"/>
      <c r="BP21" s="187"/>
      <c r="BQ21" s="178"/>
      <c r="BR21" s="187"/>
      <c r="BS21" s="19"/>
      <c r="BT21" s="187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87" t="s">
        <v>61</v>
      </c>
      <c r="CG21" s="19" t="s">
        <v>1383</v>
      </c>
      <c r="CH21" s="209" t="s">
        <v>62</v>
      </c>
      <c r="CI21" s="217"/>
    </row>
    <row r="22" spans="1:87" x14ac:dyDescent="0.25">
      <c r="A22" s="217"/>
      <c r="B22" s="181"/>
      <c r="C22" s="181"/>
      <c r="D22" s="179"/>
      <c r="E22" s="179"/>
      <c r="F22" s="185"/>
      <c r="G22" s="179"/>
      <c r="H22" s="185"/>
      <c r="I22" s="179"/>
      <c r="J22" s="185"/>
      <c r="K22" s="179"/>
      <c r="L22" s="185"/>
      <c r="M22" s="179"/>
      <c r="N22" s="185"/>
      <c r="O22" s="179"/>
      <c r="P22" s="185"/>
      <c r="Q22" s="177"/>
      <c r="R22" s="179"/>
      <c r="S22" s="185"/>
      <c r="T22" s="179" t="s">
        <v>960</v>
      </c>
      <c r="U22" s="185" t="s">
        <v>904</v>
      </c>
      <c r="V22" s="179" t="s">
        <v>618</v>
      </c>
      <c r="W22" s="185" t="s">
        <v>948</v>
      </c>
      <c r="X22" s="179"/>
      <c r="Y22" s="185"/>
      <c r="Z22" s="179"/>
      <c r="AA22" s="185"/>
      <c r="AB22" s="179"/>
      <c r="AC22" s="185"/>
      <c r="AD22" s="179"/>
      <c r="AE22" s="185"/>
      <c r="AF22" s="179"/>
      <c r="AG22" s="185"/>
      <c r="AH22" s="179"/>
      <c r="AI22" s="185"/>
      <c r="AJ22" s="179"/>
      <c r="AK22" s="185"/>
      <c r="AL22" s="179"/>
      <c r="AM22" s="185"/>
      <c r="AN22" s="179"/>
      <c r="AO22" s="185"/>
      <c r="AP22" s="179"/>
      <c r="AQ22" s="185"/>
      <c r="AR22" s="179"/>
      <c r="AS22" s="185"/>
      <c r="AT22" s="179"/>
      <c r="AU22" s="185"/>
      <c r="AV22" s="179"/>
      <c r="AW22" s="244"/>
      <c r="AX22" s="179" t="s">
        <v>408</v>
      </c>
      <c r="AY22" s="185" t="s">
        <v>919</v>
      </c>
      <c r="AZ22" s="179" t="s">
        <v>369</v>
      </c>
      <c r="BA22" s="185" t="s">
        <v>849</v>
      </c>
      <c r="BB22" s="179" t="s">
        <v>527</v>
      </c>
      <c r="BC22" s="185" t="s">
        <v>685</v>
      </c>
      <c r="BD22" s="179"/>
      <c r="BE22" s="185"/>
      <c r="BF22" s="179" t="s">
        <v>1071</v>
      </c>
      <c r="BG22" s="185" t="s">
        <v>1098</v>
      </c>
      <c r="BH22" s="181" t="s">
        <v>562</v>
      </c>
      <c r="BI22" s="185" t="s">
        <v>1542</v>
      </c>
      <c r="BJ22" s="179" t="s">
        <v>601</v>
      </c>
      <c r="BK22" s="185" t="s">
        <v>1317</v>
      </c>
      <c r="BL22" s="179"/>
      <c r="BM22" s="188"/>
      <c r="BN22" s="179"/>
      <c r="BO22" s="188"/>
      <c r="BP22" s="179"/>
      <c r="BQ22" s="188"/>
      <c r="BR22" s="179"/>
      <c r="BS22" s="185"/>
      <c r="BT22" s="179"/>
      <c r="BU22" s="185"/>
      <c r="BV22" s="185"/>
      <c r="BW22" s="185"/>
      <c r="BX22" s="185"/>
      <c r="BY22" s="185"/>
      <c r="BZ22" s="185"/>
      <c r="CA22" s="185"/>
      <c r="CB22" s="185"/>
      <c r="CC22" s="185"/>
      <c r="CD22" s="185"/>
      <c r="CE22" s="185"/>
      <c r="CF22" s="179" t="s">
        <v>58</v>
      </c>
      <c r="CG22" s="185" t="s">
        <v>1384</v>
      </c>
      <c r="CH22" s="182" t="s">
        <v>59</v>
      </c>
      <c r="CI22" s="217"/>
    </row>
    <row r="23" spans="1:87" x14ac:dyDescent="0.25">
      <c r="A23" s="217"/>
      <c r="B23" s="19"/>
      <c r="C23" s="345"/>
      <c r="D23" s="346"/>
      <c r="E23" s="187"/>
      <c r="F23" s="19"/>
      <c r="G23" s="208"/>
      <c r="H23" s="19"/>
      <c r="I23" s="187"/>
      <c r="J23" s="19"/>
      <c r="K23" s="187"/>
      <c r="L23" s="19"/>
      <c r="M23" s="187"/>
      <c r="N23" s="19"/>
      <c r="O23" s="187"/>
      <c r="P23" s="19"/>
      <c r="Q23" s="209"/>
      <c r="R23" s="208"/>
      <c r="S23" s="19"/>
      <c r="T23" s="208" t="s">
        <v>961</v>
      </c>
      <c r="U23" s="19" t="s">
        <v>906</v>
      </c>
      <c r="V23" s="187" t="s">
        <v>1510</v>
      </c>
      <c r="W23" s="19" t="s">
        <v>1511</v>
      </c>
      <c r="X23" s="187"/>
      <c r="Y23" s="19"/>
      <c r="Z23" s="187"/>
      <c r="AA23" s="19"/>
      <c r="AB23" s="208"/>
      <c r="AC23" s="19"/>
      <c r="AD23" s="208"/>
      <c r="AE23" s="19"/>
      <c r="AF23" s="187"/>
      <c r="AG23" s="19"/>
      <c r="AH23" s="208"/>
      <c r="AI23" s="19"/>
      <c r="AJ23" s="208"/>
      <c r="AK23" s="19"/>
      <c r="AL23" s="208"/>
      <c r="AM23" s="19"/>
      <c r="AN23" s="208"/>
      <c r="AO23" s="19"/>
      <c r="AP23" s="187"/>
      <c r="AQ23" s="19"/>
      <c r="AR23" s="208"/>
      <c r="AS23" s="19"/>
      <c r="AT23" s="187"/>
      <c r="AU23" s="19"/>
      <c r="AV23" s="208"/>
      <c r="AW23" s="245"/>
      <c r="AX23" s="187"/>
      <c r="AY23" s="19"/>
      <c r="AZ23" s="208" t="s">
        <v>367</v>
      </c>
      <c r="BA23" s="19" t="s">
        <v>850</v>
      </c>
      <c r="BB23" s="208" t="s">
        <v>847</v>
      </c>
      <c r="BC23" s="19" t="s">
        <v>848</v>
      </c>
      <c r="BD23" s="208"/>
      <c r="BE23" s="19"/>
      <c r="BF23" s="208" t="s">
        <v>1072</v>
      </c>
      <c r="BG23" s="19" t="s">
        <v>1099</v>
      </c>
      <c r="BH23" s="208"/>
      <c r="BI23" s="81"/>
      <c r="BJ23" s="187" t="s">
        <v>1316</v>
      </c>
      <c r="BK23" s="190" t="s">
        <v>1319</v>
      </c>
      <c r="BL23" s="187"/>
      <c r="BM23" s="178"/>
      <c r="BN23" s="187"/>
      <c r="BO23" s="178"/>
      <c r="BP23" s="187"/>
      <c r="BQ23" s="178"/>
      <c r="BR23" s="187"/>
      <c r="BS23" s="19"/>
      <c r="BT23" s="187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87" t="s">
        <v>67</v>
      </c>
      <c r="CG23" s="19" t="s">
        <v>1385</v>
      </c>
      <c r="CH23" s="209" t="s">
        <v>68</v>
      </c>
      <c r="CI23" s="217"/>
    </row>
    <row r="24" spans="1:87" x14ac:dyDescent="0.25">
      <c r="A24" s="217"/>
      <c r="B24" s="181"/>
      <c r="C24" s="181"/>
      <c r="D24" s="179"/>
      <c r="E24" s="179"/>
      <c r="F24" s="185"/>
      <c r="G24" s="179"/>
      <c r="H24" s="185"/>
      <c r="I24" s="179"/>
      <c r="J24" s="185"/>
      <c r="K24" s="179"/>
      <c r="L24" s="185"/>
      <c r="M24" s="179"/>
      <c r="N24" s="185"/>
      <c r="O24" s="179"/>
      <c r="P24" s="185"/>
      <c r="Q24" s="177"/>
      <c r="R24" s="179"/>
      <c r="S24" s="185"/>
      <c r="T24" s="179" t="s">
        <v>962</v>
      </c>
      <c r="U24" s="185" t="s">
        <v>908</v>
      </c>
      <c r="V24" s="179" t="s">
        <v>1522</v>
      </c>
      <c r="W24" s="185" t="s">
        <v>1523</v>
      </c>
      <c r="X24" s="179"/>
      <c r="Y24" s="185"/>
      <c r="Z24" s="179"/>
      <c r="AA24" s="185"/>
      <c r="AB24" s="179"/>
      <c r="AC24" s="185"/>
      <c r="AD24" s="179"/>
      <c r="AE24" s="185"/>
      <c r="AF24" s="179"/>
      <c r="AG24" s="185"/>
      <c r="AH24" s="179"/>
      <c r="AI24" s="185"/>
      <c r="AJ24" s="179"/>
      <c r="AK24" s="185"/>
      <c r="AL24" s="179"/>
      <c r="AM24" s="185"/>
      <c r="AN24" s="179"/>
      <c r="AO24" s="185"/>
      <c r="AP24" s="179"/>
      <c r="AQ24" s="185"/>
      <c r="AR24" s="179"/>
      <c r="AS24" s="185"/>
      <c r="AT24" s="179"/>
      <c r="AU24" s="185"/>
      <c r="AV24" s="179"/>
      <c r="AW24" s="185"/>
      <c r="AX24" s="179"/>
      <c r="AY24" s="185"/>
      <c r="AZ24" s="179" t="s">
        <v>405</v>
      </c>
      <c r="BA24" s="185" t="s">
        <v>851</v>
      </c>
      <c r="BB24" s="179"/>
      <c r="BC24" s="185"/>
      <c r="BD24" s="179"/>
      <c r="BE24" s="185"/>
      <c r="BF24" s="179" t="s">
        <v>1073</v>
      </c>
      <c r="BG24" s="185" t="s">
        <v>1100</v>
      </c>
      <c r="BH24" s="181"/>
      <c r="BI24" s="185"/>
      <c r="BJ24" s="179" t="s">
        <v>597</v>
      </c>
      <c r="BK24" s="191" t="s">
        <v>1171</v>
      </c>
      <c r="BL24" s="179"/>
      <c r="BM24" s="188"/>
      <c r="BN24" s="179"/>
      <c r="BO24" s="188"/>
      <c r="BP24" s="179"/>
      <c r="BQ24" s="188"/>
      <c r="BR24" s="179"/>
      <c r="BS24" s="185"/>
      <c r="BT24" s="179"/>
      <c r="BU24" s="185"/>
      <c r="BV24" s="185"/>
      <c r="BW24" s="185"/>
      <c r="BX24" s="185"/>
      <c r="BY24" s="185"/>
      <c r="BZ24" s="185"/>
      <c r="CA24" s="185"/>
      <c r="CB24" s="185"/>
      <c r="CC24" s="185"/>
      <c r="CD24" s="185"/>
      <c r="CE24" s="185"/>
      <c r="CF24" s="179" t="s">
        <v>65</v>
      </c>
      <c r="CG24" s="185" t="s">
        <v>1386</v>
      </c>
      <c r="CH24" s="182" t="s">
        <v>66</v>
      </c>
      <c r="CI24" s="217"/>
    </row>
    <row r="25" spans="1:87" x14ac:dyDescent="0.25">
      <c r="A25" s="217"/>
      <c r="B25" s="19"/>
      <c r="C25" s="345"/>
      <c r="D25" s="346"/>
      <c r="E25" s="187"/>
      <c r="F25" s="19"/>
      <c r="G25" s="208"/>
      <c r="H25" s="19"/>
      <c r="I25" s="187"/>
      <c r="J25" s="19"/>
      <c r="K25" s="187"/>
      <c r="L25" s="19"/>
      <c r="M25" s="187"/>
      <c r="N25" s="19"/>
      <c r="O25" s="187"/>
      <c r="P25" s="19"/>
      <c r="Q25" s="209"/>
      <c r="R25" s="208"/>
      <c r="S25" s="19"/>
      <c r="T25" s="208" t="s">
        <v>963</v>
      </c>
      <c r="U25" s="19" t="s">
        <v>910</v>
      </c>
      <c r="V25" s="187" t="s">
        <v>1525</v>
      </c>
      <c r="W25" s="19" t="s">
        <v>1526</v>
      </c>
      <c r="X25" s="187"/>
      <c r="Y25" s="19"/>
      <c r="Z25" s="187"/>
      <c r="AA25" s="19"/>
      <c r="AB25" s="208"/>
      <c r="AC25" s="19"/>
      <c r="AD25" s="208"/>
      <c r="AE25" s="19"/>
      <c r="AF25" s="187"/>
      <c r="AG25" s="19"/>
      <c r="AH25" s="208"/>
      <c r="AI25" s="19"/>
      <c r="AJ25" s="208"/>
      <c r="AK25" s="19"/>
      <c r="AL25" s="208"/>
      <c r="AM25" s="19"/>
      <c r="AN25" s="208"/>
      <c r="AO25" s="19"/>
      <c r="AP25" s="187"/>
      <c r="AQ25" s="19"/>
      <c r="AR25" s="208"/>
      <c r="AS25" s="19"/>
      <c r="AT25" s="187"/>
      <c r="AU25" s="19"/>
      <c r="AV25" s="208"/>
      <c r="AW25" s="19"/>
      <c r="AX25" s="187"/>
      <c r="AY25" s="19"/>
      <c r="AZ25" s="208" t="s">
        <v>368</v>
      </c>
      <c r="BA25" s="19" t="s">
        <v>852</v>
      </c>
      <c r="BB25" s="208"/>
      <c r="BC25" s="19"/>
      <c r="BD25" s="208"/>
      <c r="BE25" s="19"/>
      <c r="BF25" s="208" t="s">
        <v>1101</v>
      </c>
      <c r="BG25" s="19" t="s">
        <v>1102</v>
      </c>
      <c r="BH25" s="208"/>
      <c r="BI25" s="81"/>
      <c r="BJ25" s="187" t="s">
        <v>1151</v>
      </c>
      <c r="BK25" s="105" t="s">
        <v>1172</v>
      </c>
      <c r="BL25" s="187"/>
      <c r="BM25" s="178"/>
      <c r="BN25" s="187"/>
      <c r="BO25" s="178"/>
      <c r="BP25" s="187"/>
      <c r="BQ25" s="178"/>
      <c r="BR25" s="187"/>
      <c r="BS25" s="19"/>
      <c r="BT25" s="187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87" t="s">
        <v>71</v>
      </c>
      <c r="CG25" s="19" t="s">
        <v>1387</v>
      </c>
      <c r="CH25" s="209" t="s">
        <v>72</v>
      </c>
      <c r="CI25" s="217"/>
    </row>
    <row r="26" spans="1:87" x14ac:dyDescent="0.25">
      <c r="A26" s="217"/>
      <c r="B26" s="181"/>
      <c r="C26" s="181"/>
      <c r="D26" s="179"/>
      <c r="E26" s="179"/>
      <c r="F26" s="185"/>
      <c r="G26" s="179"/>
      <c r="H26" s="185"/>
      <c r="I26" s="179"/>
      <c r="J26" s="185"/>
      <c r="K26" s="179"/>
      <c r="L26" s="185"/>
      <c r="M26" s="179"/>
      <c r="N26" s="185"/>
      <c r="O26" s="179"/>
      <c r="P26" s="185"/>
      <c r="Q26" s="177"/>
      <c r="R26" s="179"/>
      <c r="S26" s="185"/>
      <c r="T26" s="179" t="s">
        <v>964</v>
      </c>
      <c r="U26" s="185" t="s">
        <v>911</v>
      </c>
      <c r="V26" s="179"/>
      <c r="W26" s="185"/>
      <c r="X26" s="179"/>
      <c r="Y26" s="185"/>
      <c r="Z26" s="179"/>
      <c r="AA26" s="185"/>
      <c r="AB26" s="179"/>
      <c r="AC26" s="185"/>
      <c r="AD26" s="179"/>
      <c r="AE26" s="185"/>
      <c r="AF26" s="179"/>
      <c r="AG26" s="185"/>
      <c r="AH26" s="179"/>
      <c r="AI26" s="185"/>
      <c r="AJ26" s="179"/>
      <c r="AK26" s="185"/>
      <c r="AL26" s="179"/>
      <c r="AM26" s="185"/>
      <c r="AN26" s="179"/>
      <c r="AO26" s="185"/>
      <c r="AP26" s="179"/>
      <c r="AQ26" s="185"/>
      <c r="AR26" s="179"/>
      <c r="AS26" s="185"/>
      <c r="AT26" s="179"/>
      <c r="AU26" s="185"/>
      <c r="AV26" s="179"/>
      <c r="AW26" s="185"/>
      <c r="AX26" s="179"/>
      <c r="AY26" s="185"/>
      <c r="AZ26" s="179" t="s">
        <v>578</v>
      </c>
      <c r="BA26" s="185" t="s">
        <v>898</v>
      </c>
      <c r="BB26" s="179"/>
      <c r="BC26" s="185"/>
      <c r="BD26" s="179"/>
      <c r="BE26" s="185"/>
      <c r="BF26" s="179" t="s">
        <v>538</v>
      </c>
      <c r="BG26" s="185" t="s">
        <v>1103</v>
      </c>
      <c r="BH26" s="181"/>
      <c r="BI26" s="185"/>
      <c r="BJ26" s="179" t="s">
        <v>1290</v>
      </c>
      <c r="BK26" s="191" t="s">
        <v>1407</v>
      </c>
      <c r="BL26" s="179"/>
      <c r="BM26" s="188"/>
      <c r="BN26" s="179"/>
      <c r="BO26" s="188"/>
      <c r="BP26" s="179"/>
      <c r="BQ26" s="188"/>
      <c r="BR26" s="179"/>
      <c r="BS26" s="185"/>
      <c r="BT26" s="179"/>
      <c r="BU26" s="185"/>
      <c r="BV26" s="185"/>
      <c r="BW26" s="185"/>
      <c r="BX26" s="185"/>
      <c r="BY26" s="185"/>
      <c r="BZ26" s="185"/>
      <c r="CA26" s="185"/>
      <c r="CB26" s="185"/>
      <c r="CC26" s="185"/>
      <c r="CD26" s="185"/>
      <c r="CE26" s="185"/>
      <c r="CF26" s="179" t="s">
        <v>34</v>
      </c>
      <c r="CG26" s="185" t="s">
        <v>1388</v>
      </c>
      <c r="CH26" s="182" t="s">
        <v>54</v>
      </c>
      <c r="CI26" s="217"/>
    </row>
    <row r="27" spans="1:87" x14ac:dyDescent="0.25">
      <c r="A27" s="217"/>
      <c r="B27" s="19"/>
      <c r="C27" s="345"/>
      <c r="D27" s="346"/>
      <c r="E27" s="187"/>
      <c r="F27" s="19"/>
      <c r="G27" s="208"/>
      <c r="H27" s="19"/>
      <c r="I27" s="187"/>
      <c r="J27" s="19"/>
      <c r="K27" s="187"/>
      <c r="L27" s="19"/>
      <c r="M27" s="187"/>
      <c r="N27" s="19"/>
      <c r="O27" s="187"/>
      <c r="P27" s="19"/>
      <c r="Q27" s="209"/>
      <c r="R27" s="208"/>
      <c r="S27" s="19"/>
      <c r="T27" s="208" t="s">
        <v>965</v>
      </c>
      <c r="U27" s="19" t="s">
        <v>916</v>
      </c>
      <c r="V27" s="187"/>
      <c r="W27" s="19"/>
      <c r="X27" s="187"/>
      <c r="Y27" s="19"/>
      <c r="Z27" s="187"/>
      <c r="AA27" s="19"/>
      <c r="AB27" s="208"/>
      <c r="AC27" s="19"/>
      <c r="AD27" s="208"/>
      <c r="AE27" s="19"/>
      <c r="AF27" s="187"/>
      <c r="AG27" s="19"/>
      <c r="AH27" s="208"/>
      <c r="AI27" s="19"/>
      <c r="AJ27" s="208"/>
      <c r="AK27" s="19"/>
      <c r="AL27" s="208"/>
      <c r="AM27" s="19"/>
      <c r="AN27" s="208"/>
      <c r="AO27" s="19"/>
      <c r="AP27" s="187"/>
      <c r="AQ27" s="19"/>
      <c r="AR27" s="208"/>
      <c r="AS27" s="19"/>
      <c r="AT27" s="187"/>
      <c r="AU27" s="19"/>
      <c r="AV27" s="208"/>
      <c r="AW27" s="19"/>
      <c r="AX27" s="187"/>
      <c r="AY27" s="19"/>
      <c r="AZ27" s="208" t="s">
        <v>579</v>
      </c>
      <c r="BA27" s="19" t="s">
        <v>899</v>
      </c>
      <c r="BB27" s="208"/>
      <c r="BC27" s="19"/>
      <c r="BD27" s="208"/>
      <c r="BE27" s="19"/>
      <c r="BF27" s="208" t="s">
        <v>539</v>
      </c>
      <c r="BG27" s="19" t="s">
        <v>1104</v>
      </c>
      <c r="BH27" s="208"/>
      <c r="BI27" s="81"/>
      <c r="BJ27" s="187" t="s">
        <v>611</v>
      </c>
      <c r="BK27" s="105" t="s">
        <v>1173</v>
      </c>
      <c r="BL27" s="187"/>
      <c r="BM27" s="178"/>
      <c r="BN27" s="187"/>
      <c r="BO27" s="178"/>
      <c r="BP27" s="187"/>
      <c r="BQ27" s="178"/>
      <c r="BR27" s="187"/>
      <c r="BS27" s="19"/>
      <c r="BT27" s="187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87" t="s">
        <v>39</v>
      </c>
      <c r="CG27" s="19" t="s">
        <v>1389</v>
      </c>
      <c r="CH27" s="209" t="s">
        <v>55</v>
      </c>
      <c r="CI27" s="217"/>
    </row>
    <row r="28" spans="1:87" x14ac:dyDescent="0.25">
      <c r="A28" s="217"/>
      <c r="B28" s="181"/>
      <c r="C28" s="181"/>
      <c r="D28" s="179"/>
      <c r="E28" s="179"/>
      <c r="F28" s="185"/>
      <c r="G28" s="179"/>
      <c r="H28" s="185"/>
      <c r="I28" s="179"/>
      <c r="J28" s="185"/>
      <c r="K28" s="179"/>
      <c r="L28" s="185"/>
      <c r="M28" s="179"/>
      <c r="N28" s="185"/>
      <c r="O28" s="179"/>
      <c r="P28" s="185"/>
      <c r="Q28" s="177"/>
      <c r="R28" s="179"/>
      <c r="S28" s="185"/>
      <c r="T28" s="179" t="s">
        <v>374</v>
      </c>
      <c r="U28" s="185" t="s">
        <v>921</v>
      </c>
      <c r="V28" s="179"/>
      <c r="W28" s="185"/>
      <c r="X28" s="179"/>
      <c r="Y28" s="185"/>
      <c r="Z28" s="179"/>
      <c r="AA28" s="185"/>
      <c r="AB28" s="179"/>
      <c r="AC28" s="185"/>
      <c r="AD28" s="179"/>
      <c r="AE28" s="185"/>
      <c r="AF28" s="179"/>
      <c r="AG28" s="185"/>
      <c r="AH28" s="179"/>
      <c r="AI28" s="185"/>
      <c r="AJ28" s="179"/>
      <c r="AK28" s="185"/>
      <c r="AL28" s="179"/>
      <c r="AM28" s="185"/>
      <c r="AN28" s="179"/>
      <c r="AO28" s="185"/>
      <c r="AP28" s="179"/>
      <c r="AQ28" s="185"/>
      <c r="AR28" s="179"/>
      <c r="AS28" s="185"/>
      <c r="AT28" s="179"/>
      <c r="AU28" s="185"/>
      <c r="AV28" s="179"/>
      <c r="AW28" s="185"/>
      <c r="AX28" s="179"/>
      <c r="AY28" s="185"/>
      <c r="AZ28" s="179" t="s">
        <v>363</v>
      </c>
      <c r="BA28" s="185" t="s">
        <v>905</v>
      </c>
      <c r="BB28" s="179"/>
      <c r="BC28" s="185"/>
      <c r="BD28" s="179"/>
      <c r="BE28" s="185"/>
      <c r="BF28" s="179" t="s">
        <v>1105</v>
      </c>
      <c r="BG28" s="185" t="s">
        <v>1106</v>
      </c>
      <c r="BH28" s="181"/>
      <c r="BI28" s="185"/>
      <c r="BJ28" s="179" t="s">
        <v>1152</v>
      </c>
      <c r="BK28" s="191" t="s">
        <v>1174</v>
      </c>
      <c r="BL28" s="179"/>
      <c r="BM28" s="188"/>
      <c r="BN28" s="179"/>
      <c r="BO28" s="188"/>
      <c r="BP28" s="179"/>
      <c r="BQ28" s="188"/>
      <c r="BR28" s="179"/>
      <c r="BS28" s="185"/>
      <c r="BT28" s="179"/>
      <c r="BU28" s="185"/>
      <c r="BV28" s="185"/>
      <c r="BW28" s="185"/>
      <c r="BX28" s="185"/>
      <c r="BY28" s="185"/>
      <c r="BZ28" s="185"/>
      <c r="CA28" s="185"/>
      <c r="CB28" s="185"/>
      <c r="CC28" s="185"/>
      <c r="CD28" s="185"/>
      <c r="CE28" s="185"/>
      <c r="CF28" s="179" t="s">
        <v>40</v>
      </c>
      <c r="CG28" s="185" t="s">
        <v>1390</v>
      </c>
      <c r="CH28" s="182" t="s">
        <v>57</v>
      </c>
      <c r="CI28" s="217"/>
    </row>
    <row r="29" spans="1:87" x14ac:dyDescent="0.25">
      <c r="A29" s="217"/>
      <c r="B29" s="19"/>
      <c r="C29" s="345"/>
      <c r="D29" s="346"/>
      <c r="E29" s="187"/>
      <c r="F29" s="19"/>
      <c r="G29" s="208"/>
      <c r="H29" s="19"/>
      <c r="I29" s="187"/>
      <c r="J29" s="19"/>
      <c r="K29" s="187"/>
      <c r="L29" s="19"/>
      <c r="M29" s="187"/>
      <c r="N29" s="19"/>
      <c r="O29" s="187"/>
      <c r="P29" s="19"/>
      <c r="Q29" s="209"/>
      <c r="R29" s="208"/>
      <c r="S29" s="19"/>
      <c r="T29" s="208" t="s">
        <v>366</v>
      </c>
      <c r="U29" s="19" t="s">
        <v>922</v>
      </c>
      <c r="V29" s="187"/>
      <c r="W29" s="19"/>
      <c r="X29" s="187"/>
      <c r="Y29" s="19"/>
      <c r="Z29" s="187"/>
      <c r="AA29" s="19"/>
      <c r="AB29" s="208"/>
      <c r="AC29" s="19"/>
      <c r="AD29" s="208"/>
      <c r="AE29" s="19"/>
      <c r="AF29" s="187"/>
      <c r="AG29" s="19"/>
      <c r="AH29" s="208"/>
      <c r="AI29" s="19"/>
      <c r="AJ29" s="208"/>
      <c r="AK29" s="19"/>
      <c r="AL29" s="208"/>
      <c r="AM29" s="19"/>
      <c r="AN29" s="208"/>
      <c r="AO29" s="19"/>
      <c r="AP29" s="187"/>
      <c r="AQ29" s="19"/>
      <c r="AR29" s="208"/>
      <c r="AS29" s="19"/>
      <c r="AT29" s="187"/>
      <c r="AU29" s="19"/>
      <c r="AV29" s="208"/>
      <c r="AW29" s="19"/>
      <c r="AX29" s="187"/>
      <c r="AY29" s="19"/>
      <c r="AZ29" s="208" t="s">
        <v>584</v>
      </c>
      <c r="BA29" s="19" t="s">
        <v>913</v>
      </c>
      <c r="BB29" s="208"/>
      <c r="BC29" s="19"/>
      <c r="BD29" s="208"/>
      <c r="BE29" s="19"/>
      <c r="BF29" s="208" t="s">
        <v>1107</v>
      </c>
      <c r="BG29" s="19" t="s">
        <v>1108</v>
      </c>
      <c r="BH29" s="208"/>
      <c r="BI29" s="81"/>
      <c r="BJ29" s="187" t="s">
        <v>1153</v>
      </c>
      <c r="BK29" s="105" t="s">
        <v>1175</v>
      </c>
      <c r="BL29" s="187"/>
      <c r="BM29" s="178"/>
      <c r="BN29" s="187"/>
      <c r="BO29" s="178"/>
      <c r="BP29" s="187"/>
      <c r="BQ29" s="178"/>
      <c r="BR29" s="187"/>
      <c r="BS29" s="19"/>
      <c r="BT29" s="187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87" t="s">
        <v>38</v>
      </c>
      <c r="CG29" s="19" t="s">
        <v>1391</v>
      </c>
      <c r="CH29" s="209" t="s">
        <v>69</v>
      </c>
      <c r="CI29" s="217"/>
    </row>
    <row r="30" spans="1:87" x14ac:dyDescent="0.25">
      <c r="A30" s="217"/>
      <c r="B30" s="181"/>
      <c r="C30" s="181"/>
      <c r="D30" s="179"/>
      <c r="E30" s="179"/>
      <c r="F30" s="185"/>
      <c r="G30" s="179"/>
      <c r="H30" s="185"/>
      <c r="I30" s="179"/>
      <c r="J30" s="185"/>
      <c r="K30" s="179"/>
      <c r="L30" s="185"/>
      <c r="M30" s="179"/>
      <c r="N30" s="185"/>
      <c r="O30" s="179"/>
      <c r="P30" s="185"/>
      <c r="Q30" s="177"/>
      <c r="R30" s="179"/>
      <c r="S30" s="185"/>
      <c r="T30" s="179" t="s">
        <v>404</v>
      </c>
      <c r="U30" s="185" t="s">
        <v>923</v>
      </c>
      <c r="V30" s="179"/>
      <c r="W30" s="185"/>
      <c r="X30" s="179"/>
      <c r="Y30" s="185"/>
      <c r="Z30" s="179"/>
      <c r="AA30" s="185"/>
      <c r="AB30" s="179"/>
      <c r="AC30" s="185"/>
      <c r="AD30" s="179"/>
      <c r="AE30" s="185"/>
      <c r="AF30" s="179"/>
      <c r="AG30" s="185"/>
      <c r="AH30" s="179"/>
      <c r="AI30" s="185"/>
      <c r="AJ30" s="179"/>
      <c r="AK30" s="185"/>
      <c r="AL30" s="179"/>
      <c r="AM30" s="185"/>
      <c r="AN30" s="179"/>
      <c r="AO30" s="185"/>
      <c r="AP30" s="179"/>
      <c r="AQ30" s="185"/>
      <c r="AR30" s="179"/>
      <c r="AS30" s="185"/>
      <c r="AT30" s="179"/>
      <c r="AU30" s="185"/>
      <c r="AV30" s="179"/>
      <c r="AW30" s="185"/>
      <c r="AX30" s="179"/>
      <c r="AY30" s="185"/>
      <c r="AZ30" s="179" t="s">
        <v>585</v>
      </c>
      <c r="BA30" s="185" t="s">
        <v>914</v>
      </c>
      <c r="BB30" s="179"/>
      <c r="BC30" s="185"/>
      <c r="BD30" s="179"/>
      <c r="BE30" s="185"/>
      <c r="BF30" s="179" t="s">
        <v>1109</v>
      </c>
      <c r="BG30" s="185" t="s">
        <v>1110</v>
      </c>
      <c r="BH30" s="181"/>
      <c r="BI30" s="185"/>
      <c r="BJ30" s="179"/>
      <c r="BK30" s="191"/>
      <c r="BL30" s="179"/>
      <c r="BM30" s="188"/>
      <c r="BN30" s="179"/>
      <c r="BO30" s="188"/>
      <c r="BP30" s="179"/>
      <c r="BQ30" s="188"/>
      <c r="BR30" s="179"/>
      <c r="BS30" s="185"/>
      <c r="BT30" s="179"/>
      <c r="BU30" s="185"/>
      <c r="BV30" s="185"/>
      <c r="BW30" s="185"/>
      <c r="BX30" s="185"/>
      <c r="BY30" s="185"/>
      <c r="BZ30" s="185"/>
      <c r="CA30" s="185"/>
      <c r="CB30" s="185"/>
      <c r="CC30" s="185"/>
      <c r="CD30" s="185"/>
      <c r="CE30" s="185"/>
      <c r="CF30" s="179" t="s">
        <v>939</v>
      </c>
      <c r="CG30" s="185" t="s">
        <v>1392</v>
      </c>
      <c r="CH30" s="182" t="s">
        <v>1375</v>
      </c>
      <c r="CI30" s="217"/>
    </row>
    <row r="31" spans="1:87" x14ac:dyDescent="0.25">
      <c r="A31" s="217"/>
      <c r="B31" s="19"/>
      <c r="C31" s="345"/>
      <c r="D31" s="346"/>
      <c r="E31" s="187"/>
      <c r="F31" s="19"/>
      <c r="G31" s="208"/>
      <c r="H31" s="19"/>
      <c r="I31" s="187"/>
      <c r="J31" s="19"/>
      <c r="K31" s="187"/>
      <c r="L31" s="19"/>
      <c r="M31" s="187"/>
      <c r="N31" s="19"/>
      <c r="O31" s="187"/>
      <c r="P31" s="19"/>
      <c r="Q31" s="209"/>
      <c r="R31" s="208"/>
      <c r="S31" s="19"/>
      <c r="T31" s="208" t="s">
        <v>1312</v>
      </c>
      <c r="U31" s="19" t="s">
        <v>1313</v>
      </c>
      <c r="V31" s="187"/>
      <c r="W31" s="19"/>
      <c r="X31" s="187"/>
      <c r="Y31" s="19"/>
      <c r="Z31" s="187"/>
      <c r="AA31" s="19"/>
      <c r="AB31" s="208"/>
      <c r="AC31" s="19"/>
      <c r="AD31" s="208"/>
      <c r="AE31" s="19"/>
      <c r="AF31" s="187"/>
      <c r="AG31" s="19"/>
      <c r="AH31" s="208"/>
      <c r="AI31" s="19"/>
      <c r="AJ31" s="208"/>
      <c r="AK31" s="19"/>
      <c r="AL31" s="208"/>
      <c r="AM31" s="19"/>
      <c r="AN31" s="208"/>
      <c r="AO31" s="19"/>
      <c r="AP31" s="187"/>
      <c r="AQ31" s="19"/>
      <c r="AR31" s="208"/>
      <c r="AS31" s="19"/>
      <c r="AT31" s="187"/>
      <c r="AU31" s="19"/>
      <c r="AV31" s="208"/>
      <c r="AW31" s="19"/>
      <c r="AX31" s="187"/>
      <c r="AY31" s="19"/>
      <c r="AZ31" s="208" t="s">
        <v>587</v>
      </c>
      <c r="BA31" s="19" t="s">
        <v>912</v>
      </c>
      <c r="BB31" s="208"/>
      <c r="BC31" s="19"/>
      <c r="BD31" s="208"/>
      <c r="BE31" s="19"/>
      <c r="BF31" s="208" t="s">
        <v>1111</v>
      </c>
      <c r="BG31" s="19" t="s">
        <v>1112</v>
      </c>
      <c r="BH31" s="208"/>
      <c r="BI31" s="81"/>
      <c r="BJ31" s="187"/>
      <c r="BK31" s="105"/>
      <c r="BL31" s="187"/>
      <c r="BM31" s="178"/>
      <c r="BN31" s="187"/>
      <c r="BO31" s="178"/>
      <c r="BP31" s="187"/>
      <c r="BQ31" s="178"/>
      <c r="BR31" s="187"/>
      <c r="BS31" s="19"/>
      <c r="BT31" s="187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87"/>
      <c r="CG31" s="19"/>
      <c r="CH31" s="209"/>
      <c r="CI31" s="217"/>
    </row>
    <row r="32" spans="1:87" x14ac:dyDescent="0.25">
      <c r="A32" s="217"/>
      <c r="B32" s="181"/>
      <c r="C32" s="181"/>
      <c r="D32" s="179"/>
      <c r="E32" s="179"/>
      <c r="F32" s="185"/>
      <c r="G32" s="179"/>
      <c r="H32" s="185"/>
      <c r="I32" s="179" t="s">
        <v>867</v>
      </c>
      <c r="J32" s="185"/>
      <c r="K32" s="179"/>
      <c r="L32" s="185"/>
      <c r="M32" s="179"/>
      <c r="N32" s="185"/>
      <c r="O32" s="179"/>
      <c r="P32" s="185"/>
      <c r="Q32" s="177"/>
      <c r="R32" s="179"/>
      <c r="S32" s="185"/>
      <c r="T32" s="179" t="s">
        <v>1414</v>
      </c>
      <c r="U32" s="185" t="s">
        <v>1450</v>
      </c>
      <c r="V32" s="179"/>
      <c r="W32" s="185"/>
      <c r="X32" s="179"/>
      <c r="Y32" s="185"/>
      <c r="Z32" s="179"/>
      <c r="AA32" s="185"/>
      <c r="AB32" s="179"/>
      <c r="AC32" s="185"/>
      <c r="AD32" s="179"/>
      <c r="AE32" s="185"/>
      <c r="AF32" s="179"/>
      <c r="AG32" s="185"/>
      <c r="AH32" s="179"/>
      <c r="AI32" s="185"/>
      <c r="AJ32" s="179"/>
      <c r="AK32" s="185"/>
      <c r="AL32" s="179"/>
      <c r="AM32" s="185"/>
      <c r="AN32" s="179"/>
      <c r="AO32" s="185"/>
      <c r="AP32" s="179"/>
      <c r="AQ32" s="185"/>
      <c r="AR32" s="179"/>
      <c r="AS32" s="185"/>
      <c r="AT32" s="179"/>
      <c r="AU32" s="185"/>
      <c r="AV32" s="179"/>
      <c r="AW32" s="185"/>
      <c r="AX32" s="179"/>
      <c r="AY32" s="185"/>
      <c r="AZ32" s="179" t="s">
        <v>364</v>
      </c>
      <c r="BA32" s="185" t="s">
        <v>915</v>
      </c>
      <c r="BB32" s="179"/>
      <c r="BC32" s="185"/>
      <c r="BD32" s="179"/>
      <c r="BE32" s="185"/>
      <c r="BF32" s="179" t="s">
        <v>1113</v>
      </c>
      <c r="BG32" s="185" t="s">
        <v>1115</v>
      </c>
      <c r="BH32" s="181"/>
      <c r="BI32" s="185"/>
      <c r="BJ32" s="179"/>
      <c r="BK32" s="191"/>
      <c r="BL32" s="179"/>
      <c r="BM32" s="188"/>
      <c r="BN32" s="179"/>
      <c r="BO32" s="188"/>
      <c r="BP32" s="179"/>
      <c r="BQ32" s="188"/>
      <c r="BR32" s="179"/>
      <c r="BS32" s="185"/>
      <c r="BT32" s="179"/>
      <c r="BU32" s="185"/>
      <c r="BV32" s="185"/>
      <c r="BW32" s="185"/>
      <c r="BX32" s="185"/>
      <c r="BY32" s="185"/>
      <c r="BZ32" s="185"/>
      <c r="CA32" s="185"/>
      <c r="CB32" s="185"/>
      <c r="CC32" s="185"/>
      <c r="CD32" s="185"/>
      <c r="CE32" s="185"/>
      <c r="CF32" s="179"/>
      <c r="CG32" s="185"/>
      <c r="CH32" s="182"/>
      <c r="CI32" s="217"/>
    </row>
    <row r="33" spans="1:87" x14ac:dyDescent="0.25">
      <c r="A33" s="217"/>
      <c r="B33" s="19"/>
      <c r="C33" s="345"/>
      <c r="D33" s="346"/>
      <c r="E33" s="187"/>
      <c r="F33" s="19"/>
      <c r="G33" s="208"/>
      <c r="H33" s="19"/>
      <c r="I33" s="187"/>
      <c r="J33" s="19"/>
      <c r="K33" s="187"/>
      <c r="L33" s="19"/>
      <c r="M33" s="187"/>
      <c r="N33" s="19"/>
      <c r="O33" s="187"/>
      <c r="P33" s="19"/>
      <c r="Q33" s="209"/>
      <c r="R33" s="208"/>
      <c r="S33" s="19"/>
      <c r="T33" s="208" t="s">
        <v>1416</v>
      </c>
      <c r="U33" s="19" t="s">
        <v>1451</v>
      </c>
      <c r="V33" s="187"/>
      <c r="W33" s="19"/>
      <c r="X33" s="187"/>
      <c r="Y33" s="19"/>
      <c r="Z33" s="187"/>
      <c r="AA33" s="19"/>
      <c r="AB33" s="208"/>
      <c r="AC33" s="19"/>
      <c r="AD33" s="208"/>
      <c r="AE33" s="19"/>
      <c r="AF33" s="187"/>
      <c r="AG33" s="19"/>
      <c r="AH33" s="208"/>
      <c r="AI33" s="19"/>
      <c r="AJ33" s="208"/>
      <c r="AK33" s="19"/>
      <c r="AL33" s="208"/>
      <c r="AM33" s="19"/>
      <c r="AN33" s="208"/>
      <c r="AO33" s="19"/>
      <c r="AP33" s="187"/>
      <c r="AQ33" s="19"/>
      <c r="AR33" s="208"/>
      <c r="AS33" s="19"/>
      <c r="AT33" s="187"/>
      <c r="AU33" s="19"/>
      <c r="AV33" s="208"/>
      <c r="AW33" s="19"/>
      <c r="AX33" s="187"/>
      <c r="AY33" s="19"/>
      <c r="AZ33" s="208" t="s">
        <v>1447</v>
      </c>
      <c r="BA33" s="19" t="s">
        <v>1449</v>
      </c>
      <c r="BB33" s="208"/>
      <c r="BC33" s="19"/>
      <c r="BD33" s="208"/>
      <c r="BE33" s="19"/>
      <c r="BF33" s="208" t="s">
        <v>544</v>
      </c>
      <c r="BG33" s="19" t="s">
        <v>1114</v>
      </c>
      <c r="BH33" s="208"/>
      <c r="BI33" s="81"/>
      <c r="BJ33" s="187"/>
      <c r="BK33" s="105"/>
      <c r="BL33" s="187"/>
      <c r="BM33" s="178"/>
      <c r="BN33" s="187"/>
      <c r="BO33" s="178"/>
      <c r="BP33" s="187"/>
      <c r="BQ33" s="178"/>
      <c r="BR33" s="187"/>
      <c r="BS33" s="19"/>
      <c r="BT33" s="187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87"/>
      <c r="CG33" s="19"/>
      <c r="CH33" s="209"/>
      <c r="CI33" s="217"/>
    </row>
    <row r="34" spans="1:87" x14ac:dyDescent="0.25">
      <c r="A34" s="217"/>
      <c r="B34" s="181"/>
      <c r="C34" s="181"/>
      <c r="D34" s="179"/>
      <c r="E34" s="179"/>
      <c r="F34" s="185"/>
      <c r="G34" s="179"/>
      <c r="H34" s="185"/>
      <c r="I34" s="179"/>
      <c r="J34" s="185"/>
      <c r="K34" s="179"/>
      <c r="L34" s="185"/>
      <c r="M34" s="179"/>
      <c r="N34" s="185"/>
      <c r="O34" s="179"/>
      <c r="P34" s="185"/>
      <c r="Q34" s="177"/>
      <c r="R34" s="179"/>
      <c r="S34" s="185"/>
      <c r="T34" s="179" t="s">
        <v>1418</v>
      </c>
      <c r="U34" s="185" t="s">
        <v>1452</v>
      </c>
      <c r="V34" s="179"/>
      <c r="W34" s="185"/>
      <c r="X34" s="179"/>
      <c r="Y34" s="185"/>
      <c r="Z34" s="179"/>
      <c r="AA34" s="185"/>
      <c r="AB34" s="179"/>
      <c r="AC34" s="185"/>
      <c r="AD34" s="179"/>
      <c r="AE34" s="185"/>
      <c r="AF34" s="179"/>
      <c r="AG34" s="185"/>
      <c r="AH34" s="179"/>
      <c r="AI34" s="185"/>
      <c r="AJ34" s="179"/>
      <c r="AK34" s="185"/>
      <c r="AL34" s="179"/>
      <c r="AM34" s="185"/>
      <c r="AN34" s="179"/>
      <c r="AO34" s="185"/>
      <c r="AP34" s="179"/>
      <c r="AQ34" s="185"/>
      <c r="AR34" s="179"/>
      <c r="AS34" s="185"/>
      <c r="AT34" s="179"/>
      <c r="AU34" s="185"/>
      <c r="AV34" s="179"/>
      <c r="AW34" s="185"/>
      <c r="AX34" s="179"/>
      <c r="AY34" s="185"/>
      <c r="AZ34" s="179" t="s">
        <v>1482</v>
      </c>
      <c r="BA34" s="185" t="s">
        <v>1483</v>
      </c>
      <c r="BB34" s="179"/>
      <c r="BC34" s="185"/>
      <c r="BD34" s="179"/>
      <c r="BE34" s="185"/>
      <c r="BF34" s="179" t="s">
        <v>545</v>
      </c>
      <c r="BG34" s="185" t="s">
        <v>1116</v>
      </c>
      <c r="BH34" s="181"/>
      <c r="BI34" s="185"/>
      <c r="BJ34" s="179"/>
      <c r="BK34" s="191"/>
      <c r="BL34" s="179"/>
      <c r="BM34" s="188"/>
      <c r="BN34" s="179"/>
      <c r="BO34" s="188"/>
      <c r="BP34" s="179"/>
      <c r="BQ34" s="188"/>
      <c r="BR34" s="179"/>
      <c r="BS34" s="185"/>
      <c r="BT34" s="179"/>
      <c r="BU34" s="185"/>
      <c r="BV34" s="185"/>
      <c r="BW34" s="185"/>
      <c r="BX34" s="185"/>
      <c r="BY34" s="185"/>
      <c r="BZ34" s="185"/>
      <c r="CA34" s="185"/>
      <c r="CB34" s="185"/>
      <c r="CC34" s="185"/>
      <c r="CD34" s="185"/>
      <c r="CE34" s="185"/>
      <c r="CF34" s="179"/>
      <c r="CG34" s="185"/>
      <c r="CH34" s="182"/>
      <c r="CI34" s="217"/>
    </row>
    <row r="35" spans="1:87" x14ac:dyDescent="0.25">
      <c r="A35" s="217"/>
      <c r="B35" s="19"/>
      <c r="C35" s="345"/>
      <c r="D35" s="346"/>
      <c r="E35" s="187"/>
      <c r="G35" s="208"/>
      <c r="H35" s="233"/>
      <c r="I35" s="187"/>
      <c r="J35" s="19"/>
      <c r="K35" s="187"/>
      <c r="L35" s="19"/>
      <c r="M35" s="187"/>
      <c r="N35" s="19"/>
      <c r="O35" s="187"/>
      <c r="P35" s="19"/>
      <c r="Q35" s="209"/>
      <c r="R35" s="208"/>
      <c r="S35" s="19"/>
      <c r="T35" s="208" t="s">
        <v>1420</v>
      </c>
      <c r="U35" s="19" t="s">
        <v>1453</v>
      </c>
      <c r="V35" s="187"/>
      <c r="W35" s="19"/>
      <c r="X35" s="187"/>
      <c r="Y35" s="19"/>
      <c r="Z35" s="187"/>
      <c r="AA35" s="19"/>
      <c r="AB35" s="208"/>
      <c r="AC35" s="19"/>
      <c r="AD35" s="208"/>
      <c r="AE35" s="19"/>
      <c r="AF35" s="187"/>
      <c r="AG35" s="19"/>
      <c r="AH35" s="208"/>
      <c r="AI35" s="19"/>
      <c r="AJ35" s="208"/>
      <c r="AK35" s="19"/>
      <c r="AL35" s="208"/>
      <c r="AM35" s="19"/>
      <c r="AN35" s="208"/>
      <c r="AO35" s="19"/>
      <c r="AP35" s="187"/>
      <c r="AQ35" s="19"/>
      <c r="AR35" s="208"/>
      <c r="AS35" s="19"/>
      <c r="AT35" s="187"/>
      <c r="AU35" s="19"/>
      <c r="AV35" s="208"/>
      <c r="AW35" s="19"/>
      <c r="AX35" s="187"/>
      <c r="AY35" s="19"/>
      <c r="AZ35" s="208" t="s">
        <v>1485</v>
      </c>
      <c r="BA35" s="19" t="s">
        <v>1486</v>
      </c>
      <c r="BB35" s="208"/>
      <c r="BC35" s="19"/>
      <c r="BD35" s="208"/>
      <c r="BE35" s="19"/>
      <c r="BF35" s="208" t="s">
        <v>1117</v>
      </c>
      <c r="BG35" s="19" t="s">
        <v>1118</v>
      </c>
      <c r="BH35" s="208"/>
      <c r="BI35" s="81"/>
      <c r="BJ35" s="187"/>
      <c r="BK35" s="105"/>
      <c r="BL35" s="187"/>
      <c r="BM35" s="178"/>
      <c r="BN35" s="187"/>
      <c r="BO35" s="178"/>
      <c r="BP35" s="187"/>
      <c r="BQ35" s="178"/>
      <c r="BR35" s="187"/>
      <c r="BS35" s="19"/>
      <c r="BT35" s="187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87"/>
      <c r="CG35" s="19"/>
      <c r="CH35" s="209"/>
      <c r="CI35" s="217"/>
    </row>
    <row r="36" spans="1:87" x14ac:dyDescent="0.25">
      <c r="A36" s="217"/>
      <c r="B36" s="181"/>
      <c r="C36" s="181"/>
      <c r="D36" s="179"/>
      <c r="E36" s="179"/>
      <c r="F36" s="185"/>
      <c r="G36" s="179"/>
      <c r="H36" s="234"/>
      <c r="I36" s="179"/>
      <c r="J36" s="185"/>
      <c r="K36" s="179"/>
      <c r="L36" s="185"/>
      <c r="M36" s="179"/>
      <c r="N36" s="185"/>
      <c r="O36" s="179"/>
      <c r="P36" s="185"/>
      <c r="Q36" s="177"/>
      <c r="R36" s="179"/>
      <c r="S36" s="185"/>
      <c r="T36" s="179" t="s">
        <v>1411</v>
      </c>
      <c r="U36" s="185" t="s">
        <v>1454</v>
      </c>
      <c r="V36" s="179"/>
      <c r="W36" s="185"/>
      <c r="X36" s="179"/>
      <c r="Y36" s="185"/>
      <c r="Z36" s="179"/>
      <c r="AA36" s="185"/>
      <c r="AB36" s="179"/>
      <c r="AC36" s="185"/>
      <c r="AD36" s="179"/>
      <c r="AE36" s="185"/>
      <c r="AF36" s="179"/>
      <c r="AG36" s="185"/>
      <c r="AH36" s="179"/>
      <c r="AI36" s="185"/>
      <c r="AJ36" s="179"/>
      <c r="AK36" s="185"/>
      <c r="AL36" s="179"/>
      <c r="AM36" s="185"/>
      <c r="AN36" s="179"/>
      <c r="AO36" s="185"/>
      <c r="AP36" s="179"/>
      <c r="AQ36" s="185"/>
      <c r="AR36" s="179"/>
      <c r="AS36" s="185"/>
      <c r="AT36" s="179"/>
      <c r="AU36" s="185"/>
      <c r="AV36" s="179"/>
      <c r="AW36" s="185"/>
      <c r="AX36" s="179"/>
      <c r="AY36" s="185"/>
      <c r="AZ36" s="179" t="s">
        <v>1487</v>
      </c>
      <c r="BA36" s="185" t="s">
        <v>1489</v>
      </c>
      <c r="BB36" s="179"/>
      <c r="BC36" s="185"/>
      <c r="BD36" s="179"/>
      <c r="BE36" s="185"/>
      <c r="BF36" s="179" t="s">
        <v>1119</v>
      </c>
      <c r="BG36" s="185" t="s">
        <v>1122</v>
      </c>
      <c r="BH36" s="181"/>
      <c r="BI36" s="185"/>
      <c r="BJ36" s="179"/>
      <c r="BK36" s="191"/>
      <c r="BL36" s="179"/>
      <c r="BM36" s="188"/>
      <c r="BN36" s="179"/>
      <c r="BO36" s="188"/>
      <c r="BP36" s="179"/>
      <c r="BQ36" s="188"/>
      <c r="BR36" s="179"/>
      <c r="BS36" s="185"/>
      <c r="BT36" s="179"/>
      <c r="BU36" s="185"/>
      <c r="BV36" s="185"/>
      <c r="BW36" s="185"/>
      <c r="BX36" s="185"/>
      <c r="BY36" s="185"/>
      <c r="BZ36" s="185"/>
      <c r="CA36" s="185"/>
      <c r="CB36" s="185"/>
      <c r="CC36" s="185"/>
      <c r="CD36" s="185"/>
      <c r="CE36" s="185"/>
      <c r="CF36" s="179"/>
      <c r="CG36" s="185"/>
      <c r="CH36" s="182"/>
      <c r="CI36" s="217"/>
    </row>
    <row r="37" spans="1:87" x14ac:dyDescent="0.25">
      <c r="A37" s="217"/>
      <c r="B37" s="19"/>
      <c r="C37" s="345"/>
      <c r="D37" s="346"/>
      <c r="E37" s="187"/>
      <c r="F37" s="19"/>
      <c r="G37" s="208"/>
      <c r="H37" s="19" t="s">
        <v>1762</v>
      </c>
      <c r="I37" s="187"/>
      <c r="J37" s="19"/>
      <c r="K37" s="187"/>
      <c r="L37" s="19"/>
      <c r="M37" s="187"/>
      <c r="N37" s="19"/>
      <c r="O37" s="187"/>
      <c r="P37" s="19"/>
      <c r="Q37" s="209"/>
      <c r="R37" s="208"/>
      <c r="S37" s="19"/>
      <c r="T37" s="208" t="s">
        <v>1472</v>
      </c>
      <c r="U37" s="19" t="s">
        <v>1474</v>
      </c>
      <c r="V37" s="187"/>
      <c r="W37" s="19"/>
      <c r="X37" s="187"/>
      <c r="Y37" s="19"/>
      <c r="Z37" s="187"/>
      <c r="AA37" s="19"/>
      <c r="AB37" s="208"/>
      <c r="AC37" s="19"/>
      <c r="AD37" s="208"/>
      <c r="AE37" s="19"/>
      <c r="AF37" s="187"/>
      <c r="AG37" s="19"/>
      <c r="AH37" s="208"/>
      <c r="AI37" s="19"/>
      <c r="AJ37" s="208"/>
      <c r="AK37" s="19"/>
      <c r="AL37" s="208"/>
      <c r="AM37" s="19"/>
      <c r="AN37" s="208"/>
      <c r="AO37" s="19"/>
      <c r="AP37" s="187"/>
      <c r="AQ37" s="19"/>
      <c r="AR37" s="208"/>
      <c r="AS37" s="19"/>
      <c r="AT37" s="187"/>
      <c r="AU37" s="19"/>
      <c r="AV37" s="208"/>
      <c r="AW37" s="19"/>
      <c r="AX37" s="187"/>
      <c r="AY37" s="19"/>
      <c r="AZ37" s="208" t="s">
        <v>1488</v>
      </c>
      <c r="BA37" s="19" t="s">
        <v>1490</v>
      </c>
      <c r="BB37" s="208"/>
      <c r="BC37" s="19"/>
      <c r="BD37" s="208"/>
      <c r="BE37" s="19"/>
      <c r="BF37" s="208" t="s">
        <v>546</v>
      </c>
      <c r="BG37" s="19" t="s">
        <v>1120</v>
      </c>
      <c r="BH37" s="208"/>
      <c r="BI37" s="81"/>
      <c r="BJ37" s="187"/>
      <c r="BK37" s="105"/>
      <c r="BL37" s="187"/>
      <c r="BM37" s="178"/>
      <c r="BN37" s="187"/>
      <c r="BO37" s="178"/>
      <c r="BP37" s="187"/>
      <c r="BQ37" s="178"/>
      <c r="BR37" s="187"/>
      <c r="BS37" s="19"/>
      <c r="BT37" s="187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87"/>
      <c r="CG37" s="19"/>
      <c r="CH37" s="209"/>
      <c r="CI37" s="217"/>
    </row>
    <row r="38" spans="1:87" x14ac:dyDescent="0.25">
      <c r="A38" s="217"/>
      <c r="B38" s="181"/>
      <c r="C38" s="181"/>
      <c r="D38" s="179"/>
      <c r="E38" s="179"/>
      <c r="F38" s="185"/>
      <c r="G38" s="179"/>
      <c r="H38" s="185"/>
      <c r="I38" s="179"/>
      <c r="J38" s="185"/>
      <c r="K38" s="179"/>
      <c r="L38" s="185"/>
      <c r="M38" s="179"/>
      <c r="N38" s="185"/>
      <c r="O38" s="179"/>
      <c r="P38" s="185"/>
      <c r="Q38" s="177"/>
      <c r="R38" s="179"/>
      <c r="S38" s="185"/>
      <c r="T38" s="179" t="s">
        <v>1497</v>
      </c>
      <c r="U38" s="185" t="s">
        <v>1498</v>
      </c>
      <c r="V38" s="179"/>
      <c r="W38" s="185"/>
      <c r="X38" s="179"/>
      <c r="Y38" s="185"/>
      <c r="Z38" s="179"/>
      <c r="AA38" s="185"/>
      <c r="AB38" s="179"/>
      <c r="AC38" s="185"/>
      <c r="AD38" s="179"/>
      <c r="AE38" s="185"/>
      <c r="AF38" s="179"/>
      <c r="AG38" s="185"/>
      <c r="AH38" s="179"/>
      <c r="AI38" s="185"/>
      <c r="AJ38" s="179"/>
      <c r="AK38" s="185"/>
      <c r="AL38" s="179"/>
      <c r="AM38" s="185"/>
      <c r="AN38" s="179"/>
      <c r="AO38" s="185"/>
      <c r="AP38" s="179"/>
      <c r="AQ38" s="185"/>
      <c r="AR38" s="179"/>
      <c r="AS38" s="185"/>
      <c r="AT38" s="179"/>
      <c r="AU38" s="185"/>
      <c r="AV38" s="179"/>
      <c r="AW38" s="185"/>
      <c r="AX38" s="179"/>
      <c r="AY38" s="185"/>
      <c r="AZ38" s="179"/>
      <c r="BA38" s="185"/>
      <c r="BB38" s="179"/>
      <c r="BC38" s="185"/>
      <c r="BD38" s="179"/>
      <c r="BE38" s="185"/>
      <c r="BF38" s="179" t="s">
        <v>547</v>
      </c>
      <c r="BG38" s="185" t="s">
        <v>1121</v>
      </c>
      <c r="BH38" s="181"/>
      <c r="BI38" s="185"/>
      <c r="BJ38" s="179"/>
      <c r="BK38" s="191"/>
      <c r="BL38" s="179"/>
      <c r="BM38" s="188"/>
      <c r="BN38" s="179"/>
      <c r="BO38" s="188"/>
      <c r="BP38" s="179"/>
      <c r="BQ38" s="188"/>
      <c r="BR38" s="179"/>
      <c r="BS38" s="185"/>
      <c r="BT38" s="179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79"/>
      <c r="CG38" s="185"/>
      <c r="CH38" s="182"/>
      <c r="CI38" s="217"/>
    </row>
    <row r="39" spans="1:87" x14ac:dyDescent="0.25">
      <c r="A39" s="217"/>
      <c r="B39" s="19"/>
      <c r="C39" s="345"/>
      <c r="D39" s="346"/>
      <c r="E39" s="187"/>
      <c r="F39" s="19"/>
      <c r="G39" s="208"/>
      <c r="H39" s="19"/>
      <c r="I39" s="187"/>
      <c r="J39" s="19"/>
      <c r="K39" s="187"/>
      <c r="L39" s="19"/>
      <c r="M39" s="187"/>
      <c r="N39" s="19"/>
      <c r="O39" s="187"/>
      <c r="P39" s="19"/>
      <c r="Q39" s="209"/>
      <c r="R39" s="208"/>
      <c r="S39" s="19"/>
      <c r="T39" s="208" t="s">
        <v>1520</v>
      </c>
      <c r="U39" s="19" t="s">
        <v>1521</v>
      </c>
      <c r="V39" s="187"/>
      <c r="W39" s="19"/>
      <c r="X39" s="187"/>
      <c r="Y39" s="19"/>
      <c r="Z39" s="187"/>
      <c r="AA39" s="19"/>
      <c r="AB39" s="208"/>
      <c r="AC39" s="19"/>
      <c r="AD39" s="208"/>
      <c r="AE39" s="19"/>
      <c r="AF39" s="187"/>
      <c r="AG39" s="19"/>
      <c r="AH39" s="208"/>
      <c r="AI39" s="19"/>
      <c r="AJ39" s="208"/>
      <c r="AK39" s="19"/>
      <c r="AL39" s="208"/>
      <c r="AM39" s="19"/>
      <c r="AN39" s="208"/>
      <c r="AO39" s="19"/>
      <c r="AP39" s="187"/>
      <c r="AQ39" s="19"/>
      <c r="AR39" s="208"/>
      <c r="AS39" s="19"/>
      <c r="AT39" s="187"/>
      <c r="AU39" s="19"/>
      <c r="AV39" s="208"/>
      <c r="AW39" s="19"/>
      <c r="AX39" s="187"/>
      <c r="AY39" s="19"/>
      <c r="AZ39" s="208"/>
      <c r="BA39" s="19"/>
      <c r="BB39" s="208"/>
      <c r="BC39" s="19"/>
      <c r="BD39" s="208"/>
      <c r="BE39" s="19"/>
      <c r="BF39" s="208"/>
      <c r="BG39" s="19"/>
      <c r="BH39" s="208"/>
      <c r="BI39" s="81"/>
      <c r="BJ39" s="187"/>
      <c r="BK39" s="105"/>
      <c r="BL39" s="187"/>
      <c r="BM39" s="178"/>
      <c r="BN39" s="187"/>
      <c r="BO39" s="178"/>
      <c r="BP39" s="187"/>
      <c r="BQ39" s="178"/>
      <c r="BR39" s="187"/>
      <c r="BS39" s="19"/>
      <c r="BT39" s="187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87"/>
      <c r="CG39" s="19"/>
      <c r="CH39" s="209"/>
      <c r="CI39" s="217"/>
    </row>
    <row r="40" spans="1:87" s="2" customFormat="1" x14ac:dyDescent="0.25">
      <c r="A40" s="217"/>
      <c r="B40" s="181"/>
      <c r="C40" s="181"/>
      <c r="D40" s="179"/>
      <c r="E40" s="179"/>
      <c r="F40" s="185"/>
      <c r="G40" s="179"/>
      <c r="H40" s="185"/>
      <c r="I40" s="179"/>
      <c r="J40" s="185"/>
      <c r="K40" s="179"/>
      <c r="L40" s="185"/>
      <c r="M40" s="179"/>
      <c r="N40" s="185"/>
      <c r="O40" s="179"/>
      <c r="P40" s="185"/>
      <c r="Q40" s="177"/>
      <c r="R40" s="179"/>
      <c r="S40" s="185"/>
      <c r="T40" s="179" t="s">
        <v>1532</v>
      </c>
      <c r="U40" s="185" t="s">
        <v>1533</v>
      </c>
      <c r="V40" s="179"/>
      <c r="W40" s="185"/>
      <c r="X40" s="179"/>
      <c r="Y40" s="185"/>
      <c r="Z40" s="179"/>
      <c r="AA40" s="185"/>
      <c r="AB40" s="179"/>
      <c r="AC40" s="185"/>
      <c r="AD40" s="179"/>
      <c r="AE40" s="185"/>
      <c r="AF40" s="179"/>
      <c r="AG40" s="185"/>
      <c r="AH40" s="179"/>
      <c r="AI40" s="185"/>
      <c r="AJ40" s="179"/>
      <c r="AK40" s="185"/>
      <c r="AL40" s="179"/>
      <c r="AM40" s="185"/>
      <c r="AN40" s="179"/>
      <c r="AO40" s="185"/>
      <c r="AP40" s="179"/>
      <c r="AQ40" s="185"/>
      <c r="AR40" s="179"/>
      <c r="AS40" s="185"/>
      <c r="AT40" s="179"/>
      <c r="AU40" s="185"/>
      <c r="AV40" s="179"/>
      <c r="AW40" s="185"/>
      <c r="AX40" s="179"/>
      <c r="AY40" s="185"/>
      <c r="AZ40" s="179"/>
      <c r="BA40" s="185"/>
      <c r="BB40" s="179"/>
      <c r="BC40" s="185"/>
      <c r="BD40" s="179"/>
      <c r="BE40" s="185"/>
      <c r="BF40" s="179"/>
      <c r="BG40" s="185"/>
      <c r="BH40" s="181"/>
      <c r="BI40" s="185"/>
      <c r="BJ40" s="179"/>
      <c r="BK40" s="191"/>
      <c r="BL40" s="179"/>
      <c r="BM40" s="188"/>
      <c r="BN40" s="179"/>
      <c r="BO40" s="188"/>
      <c r="BP40" s="179"/>
      <c r="BQ40" s="188"/>
      <c r="BR40" s="179"/>
      <c r="BS40" s="185"/>
      <c r="BT40" s="179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79"/>
      <c r="CG40" s="185"/>
      <c r="CH40" s="182"/>
      <c r="CI40" s="217"/>
    </row>
    <row r="41" spans="1:87" s="2" customFormat="1" x14ac:dyDescent="0.25">
      <c r="A41" s="217"/>
      <c r="B41" s="19"/>
      <c r="C41" s="345"/>
      <c r="D41" s="346"/>
      <c r="E41" s="187"/>
      <c r="F41" s="19"/>
      <c r="G41" s="208"/>
      <c r="H41" s="19"/>
      <c r="I41" s="187"/>
      <c r="J41" s="19"/>
      <c r="K41" s="187"/>
      <c r="L41" s="19"/>
      <c r="M41" s="187"/>
      <c r="N41" s="19"/>
      <c r="O41" s="187"/>
      <c r="P41" s="19"/>
      <c r="Q41" s="209"/>
      <c r="R41" s="208"/>
      <c r="S41" s="19"/>
      <c r="T41" s="208" t="s">
        <v>614</v>
      </c>
      <c r="U41" s="19" t="s">
        <v>1528</v>
      </c>
      <c r="V41" s="187"/>
      <c r="W41" s="19"/>
      <c r="X41" s="187"/>
      <c r="Y41" s="19"/>
      <c r="Z41" s="187"/>
      <c r="AA41" s="19"/>
      <c r="AB41" s="208"/>
      <c r="AC41" s="19"/>
      <c r="AD41" s="208"/>
      <c r="AE41" s="19"/>
      <c r="AF41" s="187"/>
      <c r="AG41" s="19"/>
      <c r="AH41" s="208"/>
      <c r="AI41" s="19"/>
      <c r="AJ41" s="208"/>
      <c r="AK41" s="19"/>
      <c r="AL41" s="208"/>
      <c r="AM41" s="19"/>
      <c r="AN41" s="208"/>
      <c r="AO41" s="19"/>
      <c r="AP41" s="187"/>
      <c r="AQ41" s="19"/>
      <c r="AR41" s="208"/>
      <c r="AS41" s="19"/>
      <c r="AT41" s="187"/>
      <c r="AU41" s="19"/>
      <c r="AV41" s="208"/>
      <c r="AW41" s="19"/>
      <c r="AX41" s="187"/>
      <c r="AY41" s="19"/>
      <c r="AZ41" s="208"/>
      <c r="BA41" s="19"/>
      <c r="BB41" s="208"/>
      <c r="BC41" s="19"/>
      <c r="BD41" s="208"/>
      <c r="BE41" s="19"/>
      <c r="BF41" s="208"/>
      <c r="BG41" s="19"/>
      <c r="BH41" s="208"/>
      <c r="BI41" s="81"/>
      <c r="BJ41" s="187"/>
      <c r="BK41" s="105"/>
      <c r="BL41" s="187"/>
      <c r="BM41" s="178"/>
      <c r="BN41" s="187"/>
      <c r="BO41" s="178"/>
      <c r="BP41" s="187"/>
      <c r="BQ41" s="178"/>
      <c r="BR41" s="187"/>
      <c r="BS41" s="19"/>
      <c r="BT41" s="187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87"/>
      <c r="CG41" s="19"/>
      <c r="CH41" s="209"/>
      <c r="CI41" s="217"/>
    </row>
    <row r="42" spans="1:87" s="2" customFormat="1" x14ac:dyDescent="0.25">
      <c r="A42" s="217"/>
      <c r="B42" s="181"/>
      <c r="C42" s="181"/>
      <c r="D42" s="179"/>
      <c r="E42" s="179"/>
      <c r="F42" s="226" t="s">
        <v>933</v>
      </c>
      <c r="G42" s="179"/>
      <c r="H42" s="185"/>
      <c r="I42" s="179"/>
      <c r="J42" s="185"/>
      <c r="K42" s="179"/>
      <c r="L42" s="185"/>
      <c r="M42" s="179"/>
      <c r="N42" s="185"/>
      <c r="O42" s="179"/>
      <c r="P42" s="185"/>
      <c r="Q42" s="177"/>
      <c r="R42" s="179"/>
      <c r="S42" s="185"/>
      <c r="T42" s="179" t="s">
        <v>1529</v>
      </c>
      <c r="U42" s="185" t="s">
        <v>1531</v>
      </c>
      <c r="V42" s="179"/>
      <c r="W42" s="185"/>
      <c r="X42" s="179"/>
      <c r="Y42" s="185"/>
      <c r="Z42" s="179"/>
      <c r="AA42" s="185"/>
      <c r="AB42" s="179"/>
      <c r="AC42" s="185"/>
      <c r="AD42" s="179"/>
      <c r="AE42" s="185"/>
      <c r="AF42" s="179"/>
      <c r="AG42" s="185"/>
      <c r="AH42" s="179"/>
      <c r="AI42" s="185"/>
      <c r="AJ42" s="179"/>
      <c r="AK42" s="185"/>
      <c r="AL42" s="179"/>
      <c r="AM42" s="185"/>
      <c r="AN42" s="179"/>
      <c r="AO42" s="185"/>
      <c r="AP42" s="179"/>
      <c r="AQ42" s="185"/>
      <c r="AR42" s="179"/>
      <c r="AS42" s="185"/>
      <c r="AT42" s="179"/>
      <c r="AU42" s="185"/>
      <c r="AV42" s="179"/>
      <c r="AW42" s="185"/>
      <c r="AX42" s="179"/>
      <c r="AY42" s="185"/>
      <c r="AZ42" s="179"/>
      <c r="BA42" s="185"/>
      <c r="BB42" s="179"/>
      <c r="BC42" s="185"/>
      <c r="BD42" s="179"/>
      <c r="BE42" s="185"/>
      <c r="BF42" s="179"/>
      <c r="BG42" s="185"/>
      <c r="BH42" s="181"/>
      <c r="BI42" s="185"/>
      <c r="BJ42" s="179"/>
      <c r="BK42" s="191"/>
      <c r="BL42" s="179"/>
      <c r="BM42" s="188"/>
      <c r="BN42" s="179"/>
      <c r="BO42" s="188"/>
      <c r="BP42" s="179"/>
      <c r="BQ42" s="188"/>
      <c r="BR42" s="179"/>
      <c r="BS42" s="185"/>
      <c r="BT42" s="179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79"/>
      <c r="CG42" s="185"/>
      <c r="CH42" s="182"/>
      <c r="CI42" s="217"/>
    </row>
    <row r="43" spans="1:87" s="2" customFormat="1" x14ac:dyDescent="0.25">
      <c r="A43" s="217"/>
      <c r="B43" s="19"/>
      <c r="C43" s="345"/>
      <c r="D43" s="346"/>
      <c r="E43" s="187"/>
      <c r="F43" s="19"/>
      <c r="G43" s="208"/>
      <c r="H43" s="19"/>
      <c r="I43" s="187"/>
      <c r="J43" s="19"/>
      <c r="K43" s="187"/>
      <c r="L43" s="19"/>
      <c r="M43" s="187"/>
      <c r="N43" s="19"/>
      <c r="O43" s="187"/>
      <c r="P43" s="19"/>
      <c r="Q43" s="209"/>
      <c r="R43" s="208"/>
      <c r="S43" s="19"/>
      <c r="T43" s="208"/>
      <c r="U43" s="19"/>
      <c r="V43" s="187"/>
      <c r="W43" s="19"/>
      <c r="X43" s="187"/>
      <c r="Y43" s="19"/>
      <c r="Z43" s="187"/>
      <c r="AA43" s="19"/>
      <c r="AB43" s="208"/>
      <c r="AC43" s="19"/>
      <c r="AD43" s="208"/>
      <c r="AE43" s="19"/>
      <c r="AF43" s="187"/>
      <c r="AG43" s="19"/>
      <c r="AH43" s="208"/>
      <c r="AI43" s="19"/>
      <c r="AJ43" s="208"/>
      <c r="AK43" s="19"/>
      <c r="AL43" s="208"/>
      <c r="AM43" s="19"/>
      <c r="AN43" s="208"/>
      <c r="AO43" s="19"/>
      <c r="AP43" s="187"/>
      <c r="AQ43" s="19"/>
      <c r="AR43" s="208"/>
      <c r="AS43" s="19"/>
      <c r="AT43" s="187"/>
      <c r="AU43" s="19"/>
      <c r="AV43" s="208"/>
      <c r="AW43" s="19"/>
      <c r="AX43" s="187"/>
      <c r="AY43" s="19"/>
      <c r="AZ43" s="208"/>
      <c r="BA43" s="19"/>
      <c r="BB43" s="208"/>
      <c r="BC43" s="19"/>
      <c r="BD43" s="208"/>
      <c r="BE43" s="19"/>
      <c r="BF43" s="208"/>
      <c r="BG43" s="19"/>
      <c r="BH43" s="208"/>
      <c r="BI43" s="81"/>
      <c r="BJ43" s="187"/>
      <c r="BK43" s="105"/>
      <c r="BL43" s="187"/>
      <c r="BM43" s="178"/>
      <c r="BN43" s="187"/>
      <c r="BO43" s="178"/>
      <c r="BP43" s="187"/>
      <c r="BQ43" s="178"/>
      <c r="BR43" s="187"/>
      <c r="BS43" s="19"/>
      <c r="BT43" s="187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87"/>
      <c r="CG43" s="19"/>
      <c r="CH43" s="209"/>
      <c r="CI43" s="217"/>
    </row>
    <row r="44" spans="1:87" s="2" customFormat="1" ht="33" customHeight="1" x14ac:dyDescent="0.25">
      <c r="A44" s="217"/>
      <c r="B44" s="183"/>
      <c r="C44" s="183"/>
      <c r="D44" s="224"/>
      <c r="E44" s="224"/>
      <c r="F44" s="186"/>
      <c r="G44" s="224"/>
      <c r="H44" s="186"/>
      <c r="I44" s="224"/>
      <c r="J44" s="186"/>
      <c r="K44" s="224"/>
      <c r="L44" s="186"/>
      <c r="M44" s="224"/>
      <c r="N44" s="186"/>
      <c r="O44" s="224"/>
      <c r="P44" s="186"/>
      <c r="Q44" s="177"/>
      <c r="R44" s="224"/>
      <c r="S44" s="186"/>
      <c r="T44" s="224"/>
      <c r="U44" s="186"/>
      <c r="V44" s="224"/>
      <c r="W44" s="186"/>
      <c r="X44" s="224"/>
      <c r="Y44" s="186"/>
      <c r="Z44" s="224"/>
      <c r="AA44" s="186"/>
      <c r="AB44" s="224"/>
      <c r="AC44" s="186"/>
      <c r="AD44" s="224"/>
      <c r="AE44" s="186"/>
      <c r="AF44" s="224"/>
      <c r="AG44" s="186"/>
      <c r="AH44" s="224"/>
      <c r="AI44" s="186"/>
      <c r="AJ44" s="224"/>
      <c r="AK44" s="186"/>
      <c r="AL44" s="224"/>
      <c r="AM44" s="186"/>
      <c r="AN44" s="224"/>
      <c r="AO44" s="186"/>
      <c r="AP44" s="224"/>
      <c r="AQ44" s="186"/>
      <c r="AR44" s="224"/>
      <c r="AS44" s="186"/>
      <c r="AT44" s="224"/>
      <c r="AU44" s="186"/>
      <c r="AV44" s="224"/>
      <c r="AW44" s="186"/>
      <c r="AX44" s="224"/>
      <c r="AY44" s="186"/>
      <c r="AZ44" s="224"/>
      <c r="BA44" s="186"/>
      <c r="BB44" s="224"/>
      <c r="BC44" s="186"/>
      <c r="BD44" s="224"/>
      <c r="BE44" s="186"/>
      <c r="BF44" s="224"/>
      <c r="BG44" s="186"/>
      <c r="BH44" s="183"/>
      <c r="BI44" s="186"/>
      <c r="BJ44" s="224"/>
      <c r="BK44" s="192"/>
      <c r="BL44" s="224"/>
      <c r="BM44" s="189"/>
      <c r="BN44" s="224"/>
      <c r="BO44" s="189"/>
      <c r="BP44" s="224"/>
      <c r="BQ44" s="189"/>
      <c r="BR44" s="224"/>
      <c r="BS44" s="186"/>
      <c r="BT44" s="224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224"/>
      <c r="CG44" s="186"/>
      <c r="CH44" s="184"/>
      <c r="CI44" s="217"/>
    </row>
    <row r="45" spans="1:87" s="2" customFormat="1" ht="72" customHeight="1" x14ac:dyDescent="0.25">
      <c r="A45" s="217"/>
      <c r="B45" s="217"/>
      <c r="C45" s="220"/>
      <c r="D45" s="220"/>
      <c r="E45" s="220"/>
      <c r="F45" s="220"/>
      <c r="G45" s="217"/>
      <c r="H45" s="217"/>
      <c r="I45" s="217"/>
      <c r="J45" s="217"/>
      <c r="K45" s="217"/>
      <c r="L45" s="221"/>
      <c r="M45" s="221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21"/>
      <c r="AZ45" s="217"/>
      <c r="BA45" s="217"/>
      <c r="BB45" s="217"/>
      <c r="BC45" s="217"/>
      <c r="BD45" s="217"/>
      <c r="BE45" s="217"/>
      <c r="BF45" s="221"/>
      <c r="BG45" s="217"/>
      <c r="BH45" s="221"/>
      <c r="BI45" s="217"/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7"/>
    </row>
    <row r="46" spans="1:87" s="2" customFormat="1" x14ac:dyDescent="0.25">
      <c r="L46" s="112"/>
      <c r="M46" s="112"/>
      <c r="AY46" s="112"/>
      <c r="BF46" s="112"/>
      <c r="BH46" s="112"/>
    </row>
    <row r="47" spans="1:87" s="2" customFormat="1" x14ac:dyDescent="0.25">
      <c r="L47" s="112"/>
      <c r="M47" s="112"/>
      <c r="AY47" s="112"/>
      <c r="BF47" s="112"/>
      <c r="BH47" s="112"/>
    </row>
    <row r="48" spans="1:87" s="2" customFormat="1" x14ac:dyDescent="0.25">
      <c r="L48" s="112"/>
      <c r="M48" s="112"/>
      <c r="AY48" s="112"/>
      <c r="BF48" s="112"/>
      <c r="BH48" s="112"/>
    </row>
    <row r="49" spans="12:60" s="2" customFormat="1" x14ac:dyDescent="0.25">
      <c r="L49" s="112"/>
      <c r="M49" s="112"/>
      <c r="AY49" s="112"/>
      <c r="BF49" s="112"/>
      <c r="BH49" s="112"/>
    </row>
    <row r="50" spans="12:60" s="2" customFormat="1" x14ac:dyDescent="0.25">
      <c r="L50" s="112"/>
      <c r="M50" s="112"/>
      <c r="AY50" s="112"/>
      <c r="BF50" s="112"/>
      <c r="BH50" s="112"/>
    </row>
    <row r="51" spans="12:60" s="2" customFormat="1" x14ac:dyDescent="0.25">
      <c r="L51" s="112"/>
      <c r="M51" s="112"/>
      <c r="AY51" s="112"/>
      <c r="BF51" s="112"/>
      <c r="BH51" s="112"/>
    </row>
    <row r="52" spans="12:60" s="2" customFormat="1" x14ac:dyDescent="0.25">
      <c r="L52" s="112"/>
      <c r="M52" s="112"/>
      <c r="AY52" s="112"/>
      <c r="BF52" s="112"/>
      <c r="BH52" s="112"/>
    </row>
    <row r="53" spans="12:60" s="2" customFormat="1" x14ac:dyDescent="0.25">
      <c r="L53" s="112"/>
      <c r="M53" s="112"/>
      <c r="AY53" s="112"/>
      <c r="BF53" s="112"/>
      <c r="BH53" s="112"/>
    </row>
    <row r="54" spans="12:60" s="2" customFormat="1" x14ac:dyDescent="0.25">
      <c r="L54" s="112"/>
      <c r="M54" s="112"/>
      <c r="AY54" s="112"/>
      <c r="BF54" s="112"/>
      <c r="BH54" s="112"/>
    </row>
    <row r="55" spans="12:60" s="2" customFormat="1" x14ac:dyDescent="0.25">
      <c r="L55" s="112"/>
      <c r="M55" s="112"/>
      <c r="AY55" s="112"/>
      <c r="BF55" s="112"/>
      <c r="BH55" s="112"/>
    </row>
    <row r="56" spans="12:60" s="2" customFormat="1" x14ac:dyDescent="0.25">
      <c r="L56" s="112"/>
      <c r="M56" s="112"/>
      <c r="AY56" s="112"/>
      <c r="BF56" s="112"/>
      <c r="BH56" s="112"/>
    </row>
    <row r="57" spans="12:60" s="2" customFormat="1" x14ac:dyDescent="0.25">
      <c r="L57" s="112"/>
      <c r="M57" s="112"/>
      <c r="AY57" s="112"/>
      <c r="BF57" s="112"/>
      <c r="BH57" s="112"/>
    </row>
    <row r="58" spans="12:60" s="2" customFormat="1" x14ac:dyDescent="0.25">
      <c r="L58" s="112"/>
      <c r="M58" s="112"/>
      <c r="AY58" s="112"/>
      <c r="BF58" s="112"/>
      <c r="BH58" s="112"/>
    </row>
    <row r="59" spans="12:60" s="2" customFormat="1" x14ac:dyDescent="0.25">
      <c r="L59" s="112"/>
      <c r="M59" s="112"/>
      <c r="AY59" s="112"/>
      <c r="BF59" s="112"/>
      <c r="BH59" s="112"/>
    </row>
    <row r="60" spans="12:60" s="2" customFormat="1" x14ac:dyDescent="0.25">
      <c r="L60" s="112"/>
      <c r="M60" s="112"/>
      <c r="AY60" s="112"/>
      <c r="BF60" s="112"/>
      <c r="BH60" s="112"/>
    </row>
    <row r="61" spans="12:60" s="2" customFormat="1" x14ac:dyDescent="0.25">
      <c r="L61" s="112"/>
      <c r="M61" s="112"/>
      <c r="AY61" s="112"/>
      <c r="BF61" s="112"/>
      <c r="BH61" s="112"/>
    </row>
    <row r="62" spans="12:60" s="2" customFormat="1" x14ac:dyDescent="0.25">
      <c r="L62" s="112"/>
      <c r="M62" s="112"/>
      <c r="AY62" s="112"/>
      <c r="BF62" s="112"/>
      <c r="BH62" s="112"/>
    </row>
    <row r="63" spans="12:60" s="2" customFormat="1" x14ac:dyDescent="0.25">
      <c r="L63" s="112"/>
      <c r="M63" s="112"/>
      <c r="AY63" s="112"/>
      <c r="BF63" s="112"/>
      <c r="BH63" s="112"/>
    </row>
    <row r="64" spans="12:60" s="2" customFormat="1" x14ac:dyDescent="0.25">
      <c r="L64" s="112"/>
      <c r="M64" s="112"/>
      <c r="AY64" s="112"/>
      <c r="BF64" s="112"/>
      <c r="BH64" s="112"/>
    </row>
    <row r="65" spans="12:60" s="2" customFormat="1" x14ac:dyDescent="0.25">
      <c r="L65" s="112"/>
      <c r="M65" s="112"/>
      <c r="AY65" s="112"/>
      <c r="BF65" s="112"/>
      <c r="BH65" s="112"/>
    </row>
    <row r="66" spans="12:60" s="2" customFormat="1" x14ac:dyDescent="0.25">
      <c r="L66" s="112"/>
      <c r="M66" s="112"/>
      <c r="AY66" s="112"/>
      <c r="BF66" s="112"/>
      <c r="BH66" s="112"/>
    </row>
    <row r="67" spans="12:60" s="2" customFormat="1" x14ac:dyDescent="0.25">
      <c r="L67" s="112"/>
      <c r="M67" s="112"/>
      <c r="AY67" s="112"/>
      <c r="BF67" s="112"/>
      <c r="BH67" s="112"/>
    </row>
    <row r="68" spans="12:60" s="2" customFormat="1" x14ac:dyDescent="0.25">
      <c r="L68" s="112"/>
      <c r="M68" s="112"/>
      <c r="AY68" s="112"/>
      <c r="BF68" s="112"/>
      <c r="BH68" s="112"/>
    </row>
    <row r="69" spans="12:60" s="2" customFormat="1" x14ac:dyDescent="0.25">
      <c r="L69" s="112"/>
      <c r="M69" s="112"/>
      <c r="AY69" s="112"/>
      <c r="BF69" s="112"/>
      <c r="BH69" s="112"/>
    </row>
    <row r="70" spans="12:60" s="2" customFormat="1" x14ac:dyDescent="0.25">
      <c r="L70" s="112"/>
      <c r="M70" s="112"/>
      <c r="AY70" s="112"/>
      <c r="BF70" s="112"/>
      <c r="BH70" s="112"/>
    </row>
    <row r="71" spans="12:60" s="2" customFormat="1" x14ac:dyDescent="0.25">
      <c r="L71" s="112"/>
      <c r="M71" s="112"/>
      <c r="AY71" s="112"/>
      <c r="BF71" s="112"/>
      <c r="BH71" s="112"/>
    </row>
    <row r="72" spans="12:60" s="2" customFormat="1" x14ac:dyDescent="0.25">
      <c r="L72" s="112"/>
      <c r="M72" s="112"/>
      <c r="AY72" s="112"/>
      <c r="BF72" s="112"/>
      <c r="BH72" s="112"/>
    </row>
    <row r="73" spans="12:60" s="2" customFormat="1" x14ac:dyDescent="0.25">
      <c r="L73" s="112"/>
      <c r="M73" s="112"/>
      <c r="AY73" s="112"/>
      <c r="BF73" s="112"/>
      <c r="BH73" s="112"/>
    </row>
    <row r="74" spans="12:60" s="2" customFormat="1" x14ac:dyDescent="0.25">
      <c r="L74" s="112"/>
      <c r="M74" s="112"/>
      <c r="AY74" s="112"/>
      <c r="BF74" s="112"/>
      <c r="BH74" s="112"/>
    </row>
    <row r="75" spans="12:60" s="2" customFormat="1" x14ac:dyDescent="0.25">
      <c r="L75" s="112"/>
      <c r="M75" s="112"/>
      <c r="AY75" s="112"/>
      <c r="BF75" s="112"/>
      <c r="BH75" s="112"/>
    </row>
    <row r="76" spans="12:60" s="2" customFormat="1" x14ac:dyDescent="0.25">
      <c r="L76" s="112"/>
      <c r="M76" s="112"/>
      <c r="AY76" s="112"/>
      <c r="BF76" s="112"/>
      <c r="BH76" s="112"/>
    </row>
    <row r="77" spans="12:60" s="2" customFormat="1" x14ac:dyDescent="0.25">
      <c r="L77" s="112"/>
      <c r="M77" s="112"/>
      <c r="AY77" s="112"/>
      <c r="BF77" s="112"/>
      <c r="BH77" s="112"/>
    </row>
    <row r="78" spans="12:60" s="2" customFormat="1" x14ac:dyDescent="0.25">
      <c r="L78" s="112"/>
      <c r="M78" s="112"/>
      <c r="AY78" s="112"/>
      <c r="BF78" s="112"/>
      <c r="BH78" s="112"/>
    </row>
    <row r="79" spans="12:60" s="2" customFormat="1" x14ac:dyDescent="0.25">
      <c r="L79" s="112"/>
      <c r="M79" s="112"/>
      <c r="AY79" s="112"/>
      <c r="BF79" s="112"/>
      <c r="BH79" s="112"/>
    </row>
    <row r="80" spans="12:60" s="2" customFormat="1" x14ac:dyDescent="0.25">
      <c r="L80" s="112"/>
      <c r="M80" s="112"/>
      <c r="AY80" s="112"/>
      <c r="BF80" s="112"/>
      <c r="BH80" s="112"/>
    </row>
    <row r="81" spans="12:60" s="2" customFormat="1" x14ac:dyDescent="0.25">
      <c r="L81" s="112"/>
      <c r="M81" s="112"/>
      <c r="AY81" s="112"/>
      <c r="BF81" s="112"/>
      <c r="BH81" s="112"/>
    </row>
    <row r="82" spans="12:60" s="2" customFormat="1" x14ac:dyDescent="0.25">
      <c r="L82" s="112"/>
      <c r="M82" s="112"/>
      <c r="AY82" s="112"/>
      <c r="BF82" s="112"/>
      <c r="BH82" s="112"/>
    </row>
    <row r="83" spans="12:60" s="2" customFormat="1" x14ac:dyDescent="0.25">
      <c r="L83" s="112"/>
      <c r="M83" s="112"/>
      <c r="AY83" s="112"/>
      <c r="BF83" s="112"/>
      <c r="BH83" s="112"/>
    </row>
    <row r="84" spans="12:60" s="2" customFormat="1" x14ac:dyDescent="0.25">
      <c r="L84" s="112"/>
      <c r="M84" s="112"/>
      <c r="AY84" s="112"/>
      <c r="BF84" s="112"/>
      <c r="BH84" s="112"/>
    </row>
    <row r="85" spans="12:60" s="2" customFormat="1" x14ac:dyDescent="0.25">
      <c r="L85" s="112"/>
      <c r="M85" s="112"/>
      <c r="AY85" s="112"/>
      <c r="BF85" s="112"/>
      <c r="BH85" s="112"/>
    </row>
    <row r="86" spans="12:60" s="2" customFormat="1" x14ac:dyDescent="0.25">
      <c r="L86" s="112"/>
      <c r="M86" s="112"/>
      <c r="AY86" s="112"/>
      <c r="BF86" s="112"/>
      <c r="BH86" s="112"/>
    </row>
    <row r="87" spans="12:60" s="2" customFormat="1" x14ac:dyDescent="0.25">
      <c r="L87" s="112"/>
      <c r="M87" s="112"/>
      <c r="AY87" s="112"/>
      <c r="BF87" s="112"/>
      <c r="BH87" s="112"/>
    </row>
    <row r="88" spans="12:60" s="2" customFormat="1" x14ac:dyDescent="0.25">
      <c r="L88" s="112"/>
      <c r="M88" s="112"/>
      <c r="AY88" s="112"/>
      <c r="BF88" s="112"/>
      <c r="BH88" s="112"/>
    </row>
    <row r="89" spans="12:60" s="2" customFormat="1" x14ac:dyDescent="0.25">
      <c r="L89" s="112"/>
      <c r="M89" s="112"/>
      <c r="AY89" s="112"/>
      <c r="BF89" s="112"/>
      <c r="BH89" s="112"/>
    </row>
    <row r="90" spans="12:60" s="2" customFormat="1" x14ac:dyDescent="0.25">
      <c r="L90" s="112"/>
      <c r="M90" s="112"/>
      <c r="AY90" s="112"/>
      <c r="BF90" s="112"/>
      <c r="BH90" s="112"/>
    </row>
    <row r="91" spans="12:60" s="2" customFormat="1" x14ac:dyDescent="0.25">
      <c r="L91" s="112"/>
      <c r="M91" s="112"/>
      <c r="AY91" s="112"/>
      <c r="BF91" s="112"/>
      <c r="BH91" s="112"/>
    </row>
    <row r="92" spans="12:60" s="2" customFormat="1" x14ac:dyDescent="0.25">
      <c r="L92" s="112"/>
      <c r="M92" s="112"/>
      <c r="AY92" s="112"/>
      <c r="BF92" s="112"/>
      <c r="BH92" s="112"/>
    </row>
    <row r="93" spans="12:60" s="2" customFormat="1" x14ac:dyDescent="0.25">
      <c r="L93" s="112"/>
      <c r="M93" s="112"/>
      <c r="AY93" s="112"/>
      <c r="BF93" s="112"/>
      <c r="BH93" s="112"/>
    </row>
    <row r="94" spans="12:60" s="2" customFormat="1" x14ac:dyDescent="0.25">
      <c r="L94" s="112"/>
      <c r="M94" s="112"/>
      <c r="AY94" s="112"/>
      <c r="BF94" s="112"/>
      <c r="BH94" s="112"/>
    </row>
    <row r="95" spans="12:60" s="2" customFormat="1" x14ac:dyDescent="0.25">
      <c r="L95" s="112"/>
      <c r="M95" s="112"/>
      <c r="AY95" s="112"/>
      <c r="BF95" s="112"/>
      <c r="BH95" s="112"/>
    </row>
    <row r="96" spans="12:60" s="2" customFormat="1" x14ac:dyDescent="0.25">
      <c r="L96" s="112"/>
      <c r="M96" s="112"/>
      <c r="AY96" s="112"/>
      <c r="BF96" s="112"/>
      <c r="BH96" s="112"/>
    </row>
    <row r="97" spans="12:60" s="2" customFormat="1" x14ac:dyDescent="0.25">
      <c r="L97" s="112"/>
      <c r="M97" s="112"/>
      <c r="AY97" s="112"/>
      <c r="BF97" s="112"/>
      <c r="BH97" s="112"/>
    </row>
    <row r="98" spans="12:60" s="2" customFormat="1" x14ac:dyDescent="0.25">
      <c r="L98" s="112"/>
      <c r="M98" s="112"/>
      <c r="AY98" s="112"/>
      <c r="BF98" s="112"/>
      <c r="BH98" s="112"/>
    </row>
    <row r="99" spans="12:60" s="2" customFormat="1" x14ac:dyDescent="0.25">
      <c r="L99" s="112"/>
      <c r="M99" s="112"/>
      <c r="AY99" s="112"/>
      <c r="BF99" s="112"/>
      <c r="BH99" s="112"/>
    </row>
    <row r="100" spans="12:60" s="2" customFormat="1" x14ac:dyDescent="0.25">
      <c r="L100" s="112"/>
      <c r="M100" s="112"/>
      <c r="AY100" s="112"/>
      <c r="BF100" s="112"/>
      <c r="BH100" s="112"/>
    </row>
    <row r="101" spans="12:60" s="2" customFormat="1" x14ac:dyDescent="0.25">
      <c r="L101" s="112"/>
      <c r="M101" s="112"/>
      <c r="AY101" s="112"/>
      <c r="BF101" s="112"/>
      <c r="BH101" s="112"/>
    </row>
    <row r="102" spans="12:60" s="2" customFormat="1" x14ac:dyDescent="0.25">
      <c r="L102" s="112"/>
      <c r="M102" s="112"/>
      <c r="AY102" s="112"/>
      <c r="BF102" s="112"/>
      <c r="BH102" s="112"/>
    </row>
    <row r="103" spans="12:60" s="2" customFormat="1" x14ac:dyDescent="0.25">
      <c r="L103" s="112"/>
      <c r="M103" s="112"/>
      <c r="AY103" s="112"/>
      <c r="BF103" s="112"/>
      <c r="BH103" s="112"/>
    </row>
    <row r="104" spans="12:60" s="2" customFormat="1" x14ac:dyDescent="0.25">
      <c r="L104" s="112"/>
      <c r="M104" s="112"/>
      <c r="AY104" s="112"/>
      <c r="BF104" s="112"/>
      <c r="BH104" s="112"/>
    </row>
    <row r="105" spans="12:60" s="2" customFormat="1" x14ac:dyDescent="0.25">
      <c r="L105" s="112"/>
      <c r="M105" s="112"/>
      <c r="AY105" s="112"/>
      <c r="BF105" s="112"/>
      <c r="BH105" s="112"/>
    </row>
    <row r="106" spans="12:60" s="2" customFormat="1" x14ac:dyDescent="0.25">
      <c r="L106" s="112"/>
      <c r="M106" s="112"/>
      <c r="AY106" s="112"/>
      <c r="BF106" s="112"/>
      <c r="BH106" s="112"/>
    </row>
    <row r="107" spans="12:60" s="2" customFormat="1" x14ac:dyDescent="0.25">
      <c r="L107" s="112"/>
      <c r="M107" s="112"/>
      <c r="AY107" s="112"/>
      <c r="BF107" s="112"/>
      <c r="BH107" s="112"/>
    </row>
    <row r="108" spans="12:60" s="2" customFormat="1" x14ac:dyDescent="0.25">
      <c r="L108" s="112"/>
      <c r="M108" s="112"/>
      <c r="AY108" s="112"/>
      <c r="BF108" s="112"/>
      <c r="BH108" s="112"/>
    </row>
    <row r="109" spans="12:60" s="2" customFormat="1" x14ac:dyDescent="0.25">
      <c r="L109" s="112"/>
      <c r="M109" s="112"/>
      <c r="AY109" s="112"/>
      <c r="BF109" s="112"/>
      <c r="BH109" s="112"/>
    </row>
    <row r="110" spans="12:60" s="2" customFormat="1" x14ac:dyDescent="0.25">
      <c r="L110" s="112"/>
      <c r="M110" s="112"/>
      <c r="AY110" s="112"/>
      <c r="BF110" s="112"/>
      <c r="BH110" s="112"/>
    </row>
    <row r="111" spans="12:60" s="2" customFormat="1" x14ac:dyDescent="0.25">
      <c r="L111" s="112"/>
      <c r="M111" s="112"/>
      <c r="AY111" s="112"/>
      <c r="BF111" s="112"/>
      <c r="BH111" s="112"/>
    </row>
    <row r="112" spans="12:60" s="2" customFormat="1" x14ac:dyDescent="0.25">
      <c r="L112" s="112"/>
      <c r="M112" s="112"/>
      <c r="AY112" s="112"/>
      <c r="BF112" s="112"/>
      <c r="BH112" s="112"/>
    </row>
    <row r="113" spans="12:60" s="2" customFormat="1" x14ac:dyDescent="0.25">
      <c r="L113" s="112"/>
      <c r="M113" s="112"/>
      <c r="AY113" s="112"/>
      <c r="BF113" s="112"/>
      <c r="BH113" s="112"/>
    </row>
    <row r="114" spans="12:60" s="2" customFormat="1" x14ac:dyDescent="0.25">
      <c r="L114" s="112"/>
      <c r="M114" s="112"/>
      <c r="AY114" s="112"/>
      <c r="BF114" s="112"/>
      <c r="BH114" s="112"/>
    </row>
    <row r="115" spans="12:60" s="2" customFormat="1" x14ac:dyDescent="0.25">
      <c r="L115" s="112"/>
      <c r="M115" s="112"/>
      <c r="AY115" s="112"/>
      <c r="BF115" s="112"/>
      <c r="BH115" s="112"/>
    </row>
    <row r="116" spans="12:60" s="2" customFormat="1" x14ac:dyDescent="0.25">
      <c r="L116" s="112"/>
      <c r="M116" s="112"/>
      <c r="AY116" s="112"/>
      <c r="BF116" s="112"/>
      <c r="BH116" s="112"/>
    </row>
    <row r="117" spans="12:60" s="2" customFormat="1" x14ac:dyDescent="0.25">
      <c r="L117" s="112"/>
      <c r="M117" s="112"/>
      <c r="AY117" s="112"/>
      <c r="BF117" s="112"/>
      <c r="BH117" s="112"/>
    </row>
    <row r="118" spans="12:60" s="2" customFormat="1" x14ac:dyDescent="0.25">
      <c r="L118" s="112"/>
      <c r="M118" s="112"/>
      <c r="AY118" s="112"/>
      <c r="BF118" s="112"/>
      <c r="BH118" s="112"/>
    </row>
    <row r="119" spans="12:60" s="2" customFormat="1" x14ac:dyDescent="0.25">
      <c r="L119" s="112"/>
      <c r="M119" s="112"/>
      <c r="AY119" s="112"/>
      <c r="BF119" s="112"/>
      <c r="BH119" s="112"/>
    </row>
    <row r="120" spans="12:60" s="2" customFormat="1" x14ac:dyDescent="0.25">
      <c r="L120" s="112"/>
      <c r="M120" s="112"/>
      <c r="AY120" s="112"/>
      <c r="BF120" s="112"/>
      <c r="BH120" s="112"/>
    </row>
    <row r="121" spans="12:60" s="2" customFormat="1" x14ac:dyDescent="0.25">
      <c r="L121" s="112"/>
      <c r="M121" s="112"/>
      <c r="AY121" s="112"/>
      <c r="BF121" s="112"/>
      <c r="BH121" s="112"/>
    </row>
    <row r="122" spans="12:60" s="2" customFormat="1" x14ac:dyDescent="0.25">
      <c r="L122" s="112"/>
      <c r="M122" s="112"/>
      <c r="AY122" s="112"/>
      <c r="BF122" s="112"/>
      <c r="BH122" s="112"/>
    </row>
    <row r="123" spans="12:60" s="2" customFormat="1" x14ac:dyDescent="0.25">
      <c r="L123" s="112"/>
      <c r="M123" s="112"/>
      <c r="AY123" s="112"/>
      <c r="BF123" s="112"/>
      <c r="BH123" s="112"/>
    </row>
    <row r="124" spans="12:60" s="2" customFormat="1" x14ac:dyDescent="0.25">
      <c r="L124" s="112"/>
      <c r="M124" s="112"/>
      <c r="AY124" s="112"/>
      <c r="BF124" s="112"/>
      <c r="BH124" s="112"/>
    </row>
    <row r="125" spans="12:60" s="2" customFormat="1" x14ac:dyDescent="0.25">
      <c r="L125" s="112"/>
      <c r="M125" s="112"/>
      <c r="AY125" s="112"/>
      <c r="BF125" s="112"/>
      <c r="BH125" s="112"/>
    </row>
    <row r="126" spans="12:60" s="2" customFormat="1" x14ac:dyDescent="0.25">
      <c r="L126" s="112"/>
      <c r="M126" s="112"/>
      <c r="AY126" s="112"/>
      <c r="BF126" s="112"/>
      <c r="BH126" s="112"/>
    </row>
    <row r="127" spans="12:60" s="2" customFormat="1" x14ac:dyDescent="0.25">
      <c r="L127" s="112"/>
      <c r="M127" s="112"/>
      <c r="AY127" s="112"/>
      <c r="BF127" s="112"/>
      <c r="BH127" s="112"/>
    </row>
    <row r="128" spans="12:60" s="2" customFormat="1" x14ac:dyDescent="0.25">
      <c r="L128" s="112"/>
      <c r="M128" s="112"/>
      <c r="AY128" s="112"/>
      <c r="BF128" s="112"/>
      <c r="BH128" s="112"/>
    </row>
    <row r="129" spans="12:60" s="2" customFormat="1" x14ac:dyDescent="0.25">
      <c r="L129" s="112"/>
      <c r="M129" s="112"/>
      <c r="AY129" s="112"/>
      <c r="BF129" s="112"/>
      <c r="BH129" s="112"/>
    </row>
    <row r="130" spans="12:60" s="2" customFormat="1" x14ac:dyDescent="0.25">
      <c r="L130" s="112"/>
      <c r="M130" s="112"/>
      <c r="AY130" s="112"/>
      <c r="BF130" s="112"/>
      <c r="BH130" s="112"/>
    </row>
    <row r="131" spans="12:60" s="2" customFormat="1" x14ac:dyDescent="0.25">
      <c r="L131" s="112"/>
      <c r="M131" s="112"/>
      <c r="AY131" s="112"/>
      <c r="BF131" s="112"/>
      <c r="BH131" s="112"/>
    </row>
    <row r="132" spans="12:60" s="2" customFormat="1" x14ac:dyDescent="0.25">
      <c r="L132" s="112"/>
      <c r="M132" s="112"/>
      <c r="AY132" s="112"/>
      <c r="BF132" s="112"/>
      <c r="BH132" s="112"/>
    </row>
    <row r="133" spans="12:60" s="2" customFormat="1" x14ac:dyDescent="0.25">
      <c r="L133" s="112"/>
      <c r="M133" s="112"/>
      <c r="AY133" s="112"/>
      <c r="BF133" s="112"/>
      <c r="BH133" s="112"/>
    </row>
    <row r="134" spans="12:60" s="2" customFormat="1" x14ac:dyDescent="0.25">
      <c r="L134" s="112"/>
      <c r="M134" s="112"/>
      <c r="AY134" s="112"/>
      <c r="BF134" s="112"/>
      <c r="BH134" s="112"/>
    </row>
    <row r="135" spans="12:60" s="2" customFormat="1" x14ac:dyDescent="0.25">
      <c r="L135" s="112"/>
      <c r="M135" s="112"/>
      <c r="AY135" s="112"/>
      <c r="BF135" s="112"/>
      <c r="BH135" s="112"/>
    </row>
    <row r="136" spans="12:60" s="2" customFormat="1" x14ac:dyDescent="0.25">
      <c r="L136" s="112"/>
      <c r="M136" s="112"/>
      <c r="AY136" s="112"/>
      <c r="BF136" s="112"/>
      <c r="BH136" s="112"/>
    </row>
    <row r="137" spans="12:60" s="2" customFormat="1" x14ac:dyDescent="0.25">
      <c r="L137" s="112"/>
      <c r="M137" s="112"/>
      <c r="AY137" s="112"/>
      <c r="BF137" s="112"/>
      <c r="BH137" s="112"/>
    </row>
    <row r="138" spans="12:60" s="2" customFormat="1" x14ac:dyDescent="0.25">
      <c r="L138" s="112"/>
      <c r="M138" s="112"/>
      <c r="AY138" s="112"/>
      <c r="BF138" s="112"/>
      <c r="BH138" s="112"/>
    </row>
    <row r="139" spans="12:60" s="2" customFormat="1" x14ac:dyDescent="0.25">
      <c r="L139" s="112"/>
      <c r="M139" s="112"/>
      <c r="AY139" s="112"/>
      <c r="BF139" s="112"/>
      <c r="BH139" s="112"/>
    </row>
    <row r="140" spans="12:60" s="2" customFormat="1" x14ac:dyDescent="0.25">
      <c r="L140" s="112"/>
      <c r="M140" s="112"/>
      <c r="AY140" s="112"/>
      <c r="BF140" s="112"/>
      <c r="BH140" s="112"/>
    </row>
    <row r="141" spans="12:60" s="2" customFormat="1" x14ac:dyDescent="0.25">
      <c r="L141" s="112"/>
      <c r="M141" s="112"/>
      <c r="AY141" s="112"/>
      <c r="BF141" s="112"/>
      <c r="BH141" s="112"/>
    </row>
    <row r="142" spans="12:60" s="2" customFormat="1" x14ac:dyDescent="0.25">
      <c r="L142" s="112"/>
      <c r="M142" s="112"/>
      <c r="AY142" s="112"/>
      <c r="BF142" s="112"/>
      <c r="BH142" s="112"/>
    </row>
    <row r="143" spans="12:60" s="2" customFormat="1" x14ac:dyDescent="0.25">
      <c r="L143" s="112"/>
      <c r="M143" s="112"/>
      <c r="AY143" s="112"/>
      <c r="BF143" s="112"/>
      <c r="BH143" s="112"/>
    </row>
    <row r="144" spans="12:60" s="2" customFormat="1" x14ac:dyDescent="0.25">
      <c r="L144" s="112"/>
      <c r="M144" s="112"/>
      <c r="AY144" s="112"/>
      <c r="BF144" s="112"/>
      <c r="BH144" s="112"/>
    </row>
    <row r="145" spans="12:60" s="2" customFormat="1" x14ac:dyDescent="0.25">
      <c r="L145" s="112"/>
      <c r="M145" s="112"/>
      <c r="AY145" s="112"/>
      <c r="BF145" s="112"/>
      <c r="BH145" s="112"/>
    </row>
    <row r="146" spans="12:60" s="2" customFormat="1" x14ac:dyDescent="0.25">
      <c r="L146" s="112"/>
      <c r="M146" s="112"/>
      <c r="AY146" s="112"/>
      <c r="BF146" s="112"/>
      <c r="BH146" s="112"/>
    </row>
    <row r="147" spans="12:60" s="2" customFormat="1" x14ac:dyDescent="0.25">
      <c r="L147" s="112"/>
      <c r="M147" s="112"/>
      <c r="AY147" s="112"/>
      <c r="BF147" s="112"/>
      <c r="BH147" s="112"/>
    </row>
    <row r="148" spans="12:60" s="2" customFormat="1" x14ac:dyDescent="0.25">
      <c r="L148" s="112"/>
      <c r="M148" s="112"/>
      <c r="AY148" s="112"/>
      <c r="BF148" s="112"/>
      <c r="BH148" s="112"/>
    </row>
    <row r="149" spans="12:60" s="2" customFormat="1" x14ac:dyDescent="0.25">
      <c r="L149" s="112"/>
      <c r="M149" s="112"/>
      <c r="AY149" s="112"/>
      <c r="BF149" s="112"/>
      <c r="BH149" s="112"/>
    </row>
    <row r="150" spans="12:60" s="2" customFormat="1" x14ac:dyDescent="0.25">
      <c r="L150" s="112"/>
      <c r="M150" s="112"/>
      <c r="AY150" s="112"/>
      <c r="BF150" s="112"/>
      <c r="BH150" s="112"/>
    </row>
    <row r="151" spans="12:60" s="2" customFormat="1" x14ac:dyDescent="0.25">
      <c r="L151" s="112"/>
      <c r="M151" s="112"/>
      <c r="AY151" s="112"/>
      <c r="BF151" s="112"/>
      <c r="BH151" s="112"/>
    </row>
    <row r="152" spans="12:60" s="2" customFormat="1" x14ac:dyDescent="0.25">
      <c r="L152" s="112"/>
      <c r="M152" s="112"/>
      <c r="AY152" s="112"/>
      <c r="BF152" s="112"/>
      <c r="BH152" s="112"/>
    </row>
    <row r="153" spans="12:60" s="2" customFormat="1" x14ac:dyDescent="0.25">
      <c r="L153" s="112"/>
      <c r="M153" s="112"/>
      <c r="AY153" s="112"/>
      <c r="BF153" s="112"/>
      <c r="BH153" s="112"/>
    </row>
    <row r="154" spans="12:60" s="2" customFormat="1" x14ac:dyDescent="0.25">
      <c r="L154" s="112"/>
      <c r="M154" s="112"/>
      <c r="AY154" s="112"/>
      <c r="BF154" s="112"/>
      <c r="BH154" s="112"/>
    </row>
    <row r="155" spans="12:60" s="2" customFormat="1" x14ac:dyDescent="0.25">
      <c r="L155" s="112"/>
      <c r="M155" s="112"/>
      <c r="AY155" s="112"/>
      <c r="BF155" s="112"/>
      <c r="BH155" s="112"/>
    </row>
    <row r="156" spans="12:60" s="2" customFormat="1" x14ac:dyDescent="0.25">
      <c r="L156" s="112"/>
      <c r="M156" s="112"/>
      <c r="AY156" s="112"/>
      <c r="BF156" s="112"/>
      <c r="BH156" s="112"/>
    </row>
    <row r="157" spans="12:60" s="2" customFormat="1" x14ac:dyDescent="0.25">
      <c r="L157" s="112"/>
      <c r="M157" s="112"/>
      <c r="AY157" s="112"/>
      <c r="BF157" s="112"/>
      <c r="BH157" s="112"/>
    </row>
    <row r="158" spans="12:60" s="2" customFormat="1" x14ac:dyDescent="0.25">
      <c r="L158" s="112"/>
      <c r="M158" s="112"/>
      <c r="AY158" s="112"/>
      <c r="BF158" s="112"/>
      <c r="BH158" s="112"/>
    </row>
    <row r="159" spans="12:60" s="2" customFormat="1" x14ac:dyDescent="0.25">
      <c r="L159" s="112"/>
      <c r="M159" s="112"/>
      <c r="AY159" s="112"/>
      <c r="BF159" s="112"/>
      <c r="BH159" s="112"/>
    </row>
    <row r="160" spans="12:60" s="2" customFormat="1" x14ac:dyDescent="0.25">
      <c r="L160" s="112"/>
      <c r="M160" s="112"/>
      <c r="AY160" s="112"/>
      <c r="BF160" s="112"/>
      <c r="BH160" s="112"/>
    </row>
    <row r="161" spans="12:60" s="2" customFormat="1" x14ac:dyDescent="0.25">
      <c r="L161" s="112"/>
      <c r="M161" s="112"/>
      <c r="AY161" s="112"/>
      <c r="BF161" s="112"/>
      <c r="BH161" s="112"/>
    </row>
    <row r="162" spans="12:60" s="2" customFormat="1" x14ac:dyDescent="0.25">
      <c r="L162" s="112"/>
      <c r="M162" s="112"/>
      <c r="AY162" s="112"/>
      <c r="BF162" s="112"/>
      <c r="BH162" s="112"/>
    </row>
    <row r="163" spans="12:60" s="2" customFormat="1" x14ac:dyDescent="0.25">
      <c r="L163" s="112"/>
      <c r="M163" s="112"/>
      <c r="AY163" s="112"/>
      <c r="BF163" s="112"/>
      <c r="BH163" s="112"/>
    </row>
    <row r="164" spans="12:60" s="2" customFormat="1" x14ac:dyDescent="0.25">
      <c r="L164" s="112"/>
      <c r="M164" s="112"/>
      <c r="AY164" s="112"/>
      <c r="BF164" s="112"/>
      <c r="BH164" s="112"/>
    </row>
    <row r="165" spans="12:60" s="2" customFormat="1" x14ac:dyDescent="0.25">
      <c r="L165" s="112"/>
      <c r="M165" s="112"/>
      <c r="AY165" s="112"/>
      <c r="BF165" s="112"/>
      <c r="BH165" s="112"/>
    </row>
    <row r="166" spans="12:60" s="2" customFormat="1" x14ac:dyDescent="0.25">
      <c r="L166" s="112"/>
      <c r="M166" s="112"/>
      <c r="AY166" s="112"/>
      <c r="BF166" s="112"/>
      <c r="BH166" s="112"/>
    </row>
    <row r="167" spans="12:60" s="2" customFormat="1" x14ac:dyDescent="0.25">
      <c r="L167" s="112"/>
      <c r="M167" s="112"/>
      <c r="AY167" s="112"/>
      <c r="BF167" s="112"/>
      <c r="BH167" s="112"/>
    </row>
    <row r="168" spans="12:60" s="2" customFormat="1" x14ac:dyDescent="0.25">
      <c r="L168" s="112"/>
      <c r="M168" s="112"/>
      <c r="AY168" s="112"/>
      <c r="BF168" s="112"/>
      <c r="BH168" s="112"/>
    </row>
    <row r="169" spans="12:60" s="2" customFormat="1" x14ac:dyDescent="0.25">
      <c r="L169" s="112"/>
      <c r="M169" s="112"/>
      <c r="AY169" s="112"/>
      <c r="BF169" s="112"/>
      <c r="BH169" s="112"/>
    </row>
    <row r="170" spans="12:60" s="2" customFormat="1" x14ac:dyDescent="0.25">
      <c r="L170" s="112"/>
      <c r="M170" s="112"/>
      <c r="AY170" s="112"/>
      <c r="BF170" s="112"/>
      <c r="BH170" s="112"/>
    </row>
    <row r="171" spans="12:60" s="2" customFormat="1" x14ac:dyDescent="0.25">
      <c r="L171" s="112"/>
      <c r="M171" s="112"/>
      <c r="AY171" s="112"/>
      <c r="BF171" s="112"/>
      <c r="BH171" s="112"/>
    </row>
    <row r="172" spans="12:60" s="2" customFormat="1" x14ac:dyDescent="0.25">
      <c r="L172" s="112"/>
      <c r="M172" s="112"/>
      <c r="AY172" s="112"/>
      <c r="BF172" s="112"/>
      <c r="BH172" s="112"/>
    </row>
    <row r="173" spans="12:60" s="2" customFormat="1" x14ac:dyDescent="0.25">
      <c r="L173" s="112"/>
      <c r="M173" s="112"/>
      <c r="AY173" s="112"/>
      <c r="BF173" s="112"/>
      <c r="BH173" s="112"/>
    </row>
    <row r="174" spans="12:60" s="2" customFormat="1" x14ac:dyDescent="0.25">
      <c r="L174" s="112"/>
      <c r="M174" s="112"/>
      <c r="AY174" s="112"/>
      <c r="BF174" s="112"/>
      <c r="BH174" s="112"/>
    </row>
    <row r="175" spans="12:60" s="2" customFormat="1" x14ac:dyDescent="0.25">
      <c r="L175" s="112"/>
      <c r="M175" s="112"/>
      <c r="AY175" s="112"/>
      <c r="BF175" s="112"/>
      <c r="BH175" s="112"/>
    </row>
    <row r="176" spans="12:60" s="2" customFormat="1" x14ac:dyDescent="0.25">
      <c r="L176" s="112"/>
      <c r="M176" s="112"/>
      <c r="AY176" s="112"/>
      <c r="BF176" s="112"/>
      <c r="BH176" s="112"/>
    </row>
    <row r="177" spans="12:60" s="2" customFormat="1" x14ac:dyDescent="0.25">
      <c r="L177" s="112"/>
      <c r="M177" s="112"/>
      <c r="AY177" s="112"/>
      <c r="BF177" s="112"/>
      <c r="BH177" s="112"/>
    </row>
    <row r="178" spans="12:60" s="2" customFormat="1" x14ac:dyDescent="0.25">
      <c r="L178" s="112"/>
      <c r="M178" s="112"/>
      <c r="AY178" s="112"/>
      <c r="BF178" s="112"/>
      <c r="BH178" s="112"/>
    </row>
    <row r="179" spans="12:60" s="2" customFormat="1" x14ac:dyDescent="0.25">
      <c r="L179" s="112"/>
      <c r="M179" s="112"/>
      <c r="AY179" s="112"/>
      <c r="BF179" s="112"/>
      <c r="BH179" s="112"/>
    </row>
    <row r="180" spans="12:60" s="2" customFormat="1" x14ac:dyDescent="0.25">
      <c r="L180" s="112"/>
      <c r="M180" s="112"/>
      <c r="AY180" s="112"/>
      <c r="BF180" s="112"/>
      <c r="BH180" s="112"/>
    </row>
    <row r="181" spans="12:60" s="2" customFormat="1" x14ac:dyDescent="0.25">
      <c r="L181" s="112"/>
      <c r="M181" s="112"/>
      <c r="AY181" s="112"/>
      <c r="BF181" s="112"/>
      <c r="BH181" s="112"/>
    </row>
    <row r="182" spans="12:60" s="2" customFormat="1" x14ac:dyDescent="0.25">
      <c r="L182" s="112"/>
      <c r="M182" s="112"/>
      <c r="AY182" s="112"/>
      <c r="BF182" s="112"/>
      <c r="BH182" s="112"/>
    </row>
    <row r="183" spans="12:60" s="2" customFormat="1" x14ac:dyDescent="0.25">
      <c r="L183" s="112"/>
      <c r="M183" s="112"/>
      <c r="AY183" s="112"/>
      <c r="BF183" s="112"/>
      <c r="BH183" s="112"/>
    </row>
    <row r="184" spans="12:60" s="2" customFormat="1" x14ac:dyDescent="0.25">
      <c r="L184" s="112"/>
      <c r="M184" s="112"/>
      <c r="AY184" s="112"/>
      <c r="BF184" s="112"/>
      <c r="BH184" s="112"/>
    </row>
    <row r="185" spans="12:60" s="2" customFormat="1" x14ac:dyDescent="0.25">
      <c r="L185" s="112"/>
      <c r="M185" s="112"/>
      <c r="AY185" s="112"/>
      <c r="BF185" s="112"/>
      <c r="BH185" s="112"/>
    </row>
    <row r="186" spans="12:60" s="2" customFormat="1" x14ac:dyDescent="0.25">
      <c r="L186" s="112"/>
      <c r="M186" s="112"/>
      <c r="AY186" s="112"/>
      <c r="BF186" s="112"/>
      <c r="BH186" s="112"/>
    </row>
    <row r="187" spans="12:60" s="2" customFormat="1" x14ac:dyDescent="0.25">
      <c r="L187" s="112"/>
      <c r="M187" s="112"/>
      <c r="AY187" s="112"/>
      <c r="BF187" s="112"/>
      <c r="BH187" s="112"/>
    </row>
    <row r="188" spans="12:60" s="2" customFormat="1" x14ac:dyDescent="0.25">
      <c r="L188" s="112"/>
      <c r="M188" s="112"/>
      <c r="AY188" s="112"/>
      <c r="BF188" s="112"/>
      <c r="BH188" s="112"/>
    </row>
    <row r="189" spans="12:60" s="2" customFormat="1" x14ac:dyDescent="0.25">
      <c r="L189" s="112"/>
      <c r="M189" s="112"/>
      <c r="AY189" s="112"/>
      <c r="BF189" s="112"/>
      <c r="BH189" s="112"/>
    </row>
    <row r="190" spans="12:60" s="2" customFormat="1" x14ac:dyDescent="0.25">
      <c r="L190" s="112"/>
      <c r="M190" s="112"/>
      <c r="AY190" s="112"/>
      <c r="BF190" s="112"/>
      <c r="BH190" s="112"/>
    </row>
    <row r="191" spans="12:60" s="2" customFormat="1" x14ac:dyDescent="0.25">
      <c r="L191" s="112"/>
      <c r="M191" s="112"/>
      <c r="AY191" s="112"/>
      <c r="BF191" s="112"/>
      <c r="BH191" s="112"/>
    </row>
    <row r="192" spans="12:60" s="2" customFormat="1" x14ac:dyDescent="0.25">
      <c r="L192" s="112"/>
      <c r="M192" s="112"/>
      <c r="AY192" s="112"/>
      <c r="BF192" s="112"/>
      <c r="BH192" s="112"/>
    </row>
    <row r="193" spans="12:60" s="2" customFormat="1" x14ac:dyDescent="0.25">
      <c r="L193" s="112"/>
      <c r="M193" s="112"/>
      <c r="AY193" s="112"/>
      <c r="BF193" s="112"/>
      <c r="BH193" s="112"/>
    </row>
    <row r="194" spans="12:60" s="2" customFormat="1" x14ac:dyDescent="0.25">
      <c r="L194" s="112"/>
      <c r="M194" s="112"/>
      <c r="AY194" s="112"/>
      <c r="BF194" s="112"/>
      <c r="BH194" s="112"/>
    </row>
    <row r="195" spans="12:60" s="2" customFormat="1" x14ac:dyDescent="0.25">
      <c r="L195" s="112"/>
      <c r="M195" s="112"/>
      <c r="AY195" s="112"/>
      <c r="BF195" s="112"/>
      <c r="BH195" s="112"/>
    </row>
    <row r="196" spans="12:60" s="2" customFormat="1" x14ac:dyDescent="0.25">
      <c r="L196" s="112"/>
      <c r="M196" s="112"/>
      <c r="AY196" s="112"/>
      <c r="BF196" s="112"/>
      <c r="BH196" s="112"/>
    </row>
    <row r="197" spans="12:60" s="2" customFormat="1" x14ac:dyDescent="0.25">
      <c r="L197" s="112"/>
      <c r="M197" s="112"/>
      <c r="AY197" s="112"/>
      <c r="BF197" s="112"/>
      <c r="BH197" s="112"/>
    </row>
    <row r="198" spans="12:60" s="2" customFormat="1" x14ac:dyDescent="0.25">
      <c r="L198" s="112"/>
      <c r="M198" s="112"/>
      <c r="AY198" s="112"/>
      <c r="BF198" s="112"/>
      <c r="BH198" s="112"/>
    </row>
    <row r="199" spans="12:60" s="2" customFormat="1" x14ac:dyDescent="0.25">
      <c r="L199" s="112"/>
      <c r="M199" s="112"/>
      <c r="AY199" s="112"/>
      <c r="BF199" s="112"/>
      <c r="BH199" s="112"/>
    </row>
    <row r="200" spans="12:60" s="2" customFormat="1" x14ac:dyDescent="0.25">
      <c r="L200" s="112"/>
      <c r="M200" s="112"/>
      <c r="AY200" s="112"/>
      <c r="BF200" s="112"/>
      <c r="BH200" s="112"/>
    </row>
    <row r="201" spans="12:60" s="2" customFormat="1" x14ac:dyDescent="0.25">
      <c r="L201" s="112"/>
      <c r="M201" s="112"/>
      <c r="AY201" s="112"/>
      <c r="BF201" s="112"/>
      <c r="BH201" s="112"/>
    </row>
    <row r="202" spans="12:60" s="2" customFormat="1" x14ac:dyDescent="0.25">
      <c r="L202" s="112"/>
      <c r="M202" s="112"/>
      <c r="AY202" s="112"/>
      <c r="BF202" s="112"/>
      <c r="BH202" s="112"/>
    </row>
    <row r="203" spans="12:60" s="2" customFormat="1" x14ac:dyDescent="0.25">
      <c r="L203" s="112"/>
      <c r="M203" s="112"/>
      <c r="AY203" s="112"/>
      <c r="BF203" s="112"/>
      <c r="BH203" s="112"/>
    </row>
    <row r="204" spans="12:60" s="2" customFormat="1" x14ac:dyDescent="0.25">
      <c r="L204" s="112"/>
      <c r="M204" s="112"/>
      <c r="AY204" s="112"/>
      <c r="BF204" s="112"/>
      <c r="BH204" s="112"/>
    </row>
    <row r="205" spans="12:60" s="2" customFormat="1" x14ac:dyDescent="0.25">
      <c r="L205" s="112"/>
      <c r="M205" s="112"/>
      <c r="AY205" s="112"/>
      <c r="BF205" s="112"/>
      <c r="BH205" s="112"/>
    </row>
    <row r="206" spans="12:60" s="2" customFormat="1" x14ac:dyDescent="0.25">
      <c r="L206" s="112"/>
      <c r="M206" s="112"/>
      <c r="AY206" s="112"/>
      <c r="BF206" s="112"/>
      <c r="BH206" s="112"/>
    </row>
    <row r="207" spans="12:60" s="2" customFormat="1" x14ac:dyDescent="0.25">
      <c r="L207" s="112"/>
      <c r="M207" s="112"/>
      <c r="AY207" s="112"/>
      <c r="BF207" s="112"/>
      <c r="BH207" s="112"/>
    </row>
    <row r="208" spans="12:60" s="2" customFormat="1" x14ac:dyDescent="0.25">
      <c r="L208" s="112"/>
      <c r="M208" s="112"/>
      <c r="AY208" s="112"/>
      <c r="BF208" s="112"/>
      <c r="BH208" s="112"/>
    </row>
    <row r="209" spans="12:60" s="2" customFormat="1" x14ac:dyDescent="0.25">
      <c r="L209" s="112"/>
      <c r="M209" s="112"/>
      <c r="AY209" s="112"/>
      <c r="BF209" s="112"/>
      <c r="BH209" s="112"/>
    </row>
    <row r="210" spans="12:60" s="2" customFormat="1" x14ac:dyDescent="0.25">
      <c r="L210" s="112"/>
      <c r="M210" s="112"/>
      <c r="AY210" s="112"/>
      <c r="BF210" s="112"/>
      <c r="BH210" s="112"/>
    </row>
    <row r="211" spans="12:60" s="2" customFormat="1" x14ac:dyDescent="0.25">
      <c r="L211" s="112"/>
      <c r="M211" s="112"/>
      <c r="AY211" s="112"/>
      <c r="BF211" s="112"/>
      <c r="BH211" s="112"/>
    </row>
    <row r="212" spans="12:60" s="2" customFormat="1" x14ac:dyDescent="0.25">
      <c r="L212" s="112"/>
      <c r="M212" s="112"/>
      <c r="AY212" s="112"/>
      <c r="BF212" s="112"/>
      <c r="BH212" s="112"/>
    </row>
    <row r="213" spans="12:60" s="2" customFormat="1" x14ac:dyDescent="0.25">
      <c r="L213" s="112"/>
      <c r="M213" s="112"/>
      <c r="AY213" s="112"/>
      <c r="BF213" s="112"/>
      <c r="BH213" s="112"/>
    </row>
    <row r="214" spans="12:60" s="2" customFormat="1" x14ac:dyDescent="0.25">
      <c r="L214" s="112"/>
      <c r="M214" s="112"/>
      <c r="AY214" s="112"/>
      <c r="BF214" s="112"/>
      <c r="BH214" s="112"/>
    </row>
    <row r="215" spans="12:60" s="2" customFormat="1" x14ac:dyDescent="0.25">
      <c r="L215" s="112"/>
      <c r="M215" s="112"/>
      <c r="AY215" s="112"/>
      <c r="BF215" s="112"/>
      <c r="BH215" s="112"/>
    </row>
    <row r="216" spans="12:60" s="2" customFormat="1" x14ac:dyDescent="0.25">
      <c r="L216" s="112"/>
      <c r="M216" s="112"/>
      <c r="AY216" s="112"/>
      <c r="BF216" s="112"/>
      <c r="BH216" s="112"/>
    </row>
    <row r="217" spans="12:60" s="2" customFormat="1" x14ac:dyDescent="0.25">
      <c r="L217" s="112"/>
      <c r="M217" s="112"/>
      <c r="AY217" s="112"/>
      <c r="BF217" s="112"/>
      <c r="BH217" s="112"/>
    </row>
    <row r="218" spans="12:60" s="2" customFormat="1" x14ac:dyDescent="0.25">
      <c r="L218" s="112"/>
      <c r="M218" s="112"/>
      <c r="AY218" s="112"/>
      <c r="BF218" s="112"/>
      <c r="BH218" s="112"/>
    </row>
    <row r="219" spans="12:60" s="2" customFormat="1" x14ac:dyDescent="0.25">
      <c r="L219" s="112"/>
      <c r="M219" s="112"/>
      <c r="AY219" s="112"/>
      <c r="BF219" s="112"/>
      <c r="BH219" s="112"/>
    </row>
    <row r="220" spans="12:60" s="2" customFormat="1" x14ac:dyDescent="0.25">
      <c r="L220" s="112"/>
      <c r="M220" s="112"/>
      <c r="AY220" s="112"/>
      <c r="BF220" s="112"/>
      <c r="BH220" s="112"/>
    </row>
    <row r="221" spans="12:60" s="2" customFormat="1" x14ac:dyDescent="0.25">
      <c r="L221" s="112"/>
      <c r="M221" s="112"/>
      <c r="AY221" s="112"/>
      <c r="BF221" s="112"/>
      <c r="BH221" s="112"/>
    </row>
    <row r="222" spans="12:60" s="2" customFormat="1" x14ac:dyDescent="0.25">
      <c r="L222" s="112"/>
      <c r="M222" s="112"/>
      <c r="AY222" s="112"/>
      <c r="BF222" s="112"/>
      <c r="BH222" s="112"/>
    </row>
    <row r="223" spans="12:60" s="2" customFormat="1" x14ac:dyDescent="0.25">
      <c r="L223" s="112"/>
      <c r="M223" s="112"/>
      <c r="AY223" s="112"/>
      <c r="BF223" s="112"/>
      <c r="BH223" s="112"/>
    </row>
    <row r="224" spans="12:60" s="2" customFormat="1" x14ac:dyDescent="0.25">
      <c r="L224" s="112"/>
      <c r="M224" s="112"/>
      <c r="AY224" s="112"/>
      <c r="BF224" s="112"/>
      <c r="BH224" s="112"/>
    </row>
    <row r="225" spans="12:60" s="2" customFormat="1" x14ac:dyDescent="0.25">
      <c r="L225" s="112"/>
      <c r="M225" s="112"/>
      <c r="AY225" s="112"/>
      <c r="BF225" s="112"/>
      <c r="BH225" s="112"/>
    </row>
    <row r="226" spans="12:60" s="2" customFormat="1" x14ac:dyDescent="0.25">
      <c r="L226" s="112"/>
      <c r="M226" s="112"/>
      <c r="AY226" s="112"/>
      <c r="BF226" s="112"/>
      <c r="BH226" s="112"/>
    </row>
    <row r="227" spans="12:60" s="2" customFormat="1" x14ac:dyDescent="0.25">
      <c r="L227" s="112"/>
      <c r="M227" s="112"/>
      <c r="AY227" s="112"/>
      <c r="BF227" s="112"/>
      <c r="BH227" s="112"/>
    </row>
    <row r="228" spans="12:60" s="2" customFormat="1" x14ac:dyDescent="0.25">
      <c r="L228" s="112"/>
      <c r="M228" s="112"/>
      <c r="AY228" s="112"/>
      <c r="BF228" s="112"/>
      <c r="BH228" s="112"/>
    </row>
    <row r="229" spans="12:60" s="2" customFormat="1" x14ac:dyDescent="0.25">
      <c r="L229" s="112"/>
      <c r="M229" s="112"/>
      <c r="AY229" s="112"/>
      <c r="BF229" s="112"/>
      <c r="BH229" s="112"/>
    </row>
    <row r="230" spans="12:60" s="2" customFormat="1" x14ac:dyDescent="0.25">
      <c r="L230" s="112"/>
      <c r="M230" s="112"/>
      <c r="AY230" s="112"/>
      <c r="BF230" s="112"/>
      <c r="BH230" s="112"/>
    </row>
    <row r="231" spans="12:60" s="2" customFormat="1" x14ac:dyDescent="0.25">
      <c r="L231" s="112"/>
      <c r="M231" s="112"/>
      <c r="AY231" s="112"/>
      <c r="BF231" s="112"/>
      <c r="BH231" s="112"/>
    </row>
    <row r="232" spans="12:60" s="2" customFormat="1" x14ac:dyDescent="0.25">
      <c r="L232" s="112"/>
      <c r="M232" s="112"/>
      <c r="AY232" s="112"/>
      <c r="BF232" s="112"/>
      <c r="BH232" s="112"/>
    </row>
    <row r="233" spans="12:60" s="2" customFormat="1" x14ac:dyDescent="0.25">
      <c r="L233" s="112"/>
      <c r="M233" s="112"/>
      <c r="AY233" s="112"/>
      <c r="BF233" s="112"/>
      <c r="BH233" s="112"/>
    </row>
    <row r="234" spans="12:60" s="2" customFormat="1" x14ac:dyDescent="0.25">
      <c r="L234" s="112"/>
      <c r="M234" s="112"/>
      <c r="AY234" s="112"/>
      <c r="BF234" s="112"/>
      <c r="BH234" s="112"/>
    </row>
    <row r="235" spans="12:60" s="2" customFormat="1" x14ac:dyDescent="0.25">
      <c r="L235" s="112"/>
      <c r="M235" s="112"/>
      <c r="AY235" s="112"/>
      <c r="BF235" s="112"/>
      <c r="BH235" s="112"/>
    </row>
    <row r="236" spans="12:60" s="2" customFormat="1" x14ac:dyDescent="0.25">
      <c r="L236" s="112"/>
      <c r="M236" s="112"/>
      <c r="AY236" s="112"/>
      <c r="BF236" s="112"/>
      <c r="BH236" s="112"/>
    </row>
    <row r="237" spans="12:60" s="2" customFormat="1" x14ac:dyDescent="0.25">
      <c r="L237" s="112"/>
      <c r="M237" s="112"/>
      <c r="AY237" s="112"/>
      <c r="BF237" s="112"/>
      <c r="BH237" s="112"/>
    </row>
    <row r="238" spans="12:60" s="2" customFormat="1" x14ac:dyDescent="0.25">
      <c r="L238" s="112"/>
      <c r="M238" s="112"/>
      <c r="AY238" s="112"/>
      <c r="BF238" s="112"/>
      <c r="BH238" s="112"/>
    </row>
    <row r="239" spans="12:60" s="2" customFormat="1" x14ac:dyDescent="0.25">
      <c r="L239" s="112"/>
      <c r="M239" s="112"/>
      <c r="AY239" s="112"/>
      <c r="BF239" s="112"/>
      <c r="BH239" s="112"/>
    </row>
    <row r="240" spans="12:60" s="2" customFormat="1" x14ac:dyDescent="0.25">
      <c r="L240" s="112"/>
      <c r="M240" s="112"/>
      <c r="AY240" s="112"/>
      <c r="BF240" s="112"/>
      <c r="BH240" s="112"/>
    </row>
    <row r="241" spans="12:60" s="2" customFormat="1" x14ac:dyDescent="0.25">
      <c r="L241" s="112"/>
      <c r="M241" s="112"/>
      <c r="AY241" s="112"/>
      <c r="BF241" s="112"/>
      <c r="BH241" s="112"/>
    </row>
    <row r="242" spans="12:60" s="2" customFormat="1" x14ac:dyDescent="0.25">
      <c r="L242" s="112"/>
      <c r="M242" s="112"/>
      <c r="AY242" s="112"/>
      <c r="BF242" s="112"/>
      <c r="BH242" s="112"/>
    </row>
    <row r="243" spans="12:60" s="2" customFormat="1" x14ac:dyDescent="0.25">
      <c r="L243" s="112"/>
      <c r="M243" s="112"/>
      <c r="AY243" s="112"/>
      <c r="BF243" s="112"/>
      <c r="BH243" s="112"/>
    </row>
    <row r="244" spans="12:60" s="2" customFormat="1" x14ac:dyDescent="0.25">
      <c r="L244" s="112"/>
      <c r="M244" s="112"/>
      <c r="AY244" s="112"/>
      <c r="BF244" s="112"/>
      <c r="BH244" s="112"/>
    </row>
    <row r="245" spans="12:60" s="2" customFormat="1" x14ac:dyDescent="0.25">
      <c r="L245" s="112"/>
      <c r="M245" s="112"/>
      <c r="AY245" s="112"/>
      <c r="BF245" s="112"/>
      <c r="BH245" s="112"/>
    </row>
    <row r="246" spans="12:60" s="2" customFormat="1" x14ac:dyDescent="0.25">
      <c r="L246" s="112"/>
      <c r="M246" s="112"/>
      <c r="AY246" s="112"/>
      <c r="BF246" s="112"/>
      <c r="BH246" s="112"/>
    </row>
    <row r="247" spans="12:60" s="2" customFormat="1" x14ac:dyDescent="0.25">
      <c r="L247" s="112"/>
      <c r="M247" s="112"/>
      <c r="AY247" s="112"/>
      <c r="BF247" s="112"/>
      <c r="BH247" s="112"/>
    </row>
    <row r="248" spans="12:60" s="2" customFormat="1" x14ac:dyDescent="0.25">
      <c r="L248" s="112"/>
      <c r="M248" s="112"/>
      <c r="AY248" s="112"/>
      <c r="BF248" s="112"/>
      <c r="BH248" s="112"/>
    </row>
    <row r="249" spans="12:60" s="2" customFormat="1" x14ac:dyDescent="0.25">
      <c r="L249" s="112"/>
      <c r="M249" s="112"/>
      <c r="AY249" s="112"/>
      <c r="BF249" s="112"/>
      <c r="BH249" s="112"/>
    </row>
    <row r="250" spans="12:60" s="2" customFormat="1" x14ac:dyDescent="0.25">
      <c r="L250" s="112"/>
      <c r="M250" s="112"/>
      <c r="AY250" s="112"/>
      <c r="BF250" s="112"/>
      <c r="BH250" s="112"/>
    </row>
    <row r="251" spans="12:60" s="2" customFormat="1" x14ac:dyDescent="0.25">
      <c r="L251" s="112"/>
      <c r="M251" s="112"/>
      <c r="AY251" s="112"/>
      <c r="BF251" s="112"/>
      <c r="BH251" s="112"/>
    </row>
    <row r="252" spans="12:60" s="2" customFormat="1" x14ac:dyDescent="0.25">
      <c r="L252" s="112"/>
      <c r="M252" s="112"/>
      <c r="AY252" s="112"/>
      <c r="BF252" s="112"/>
      <c r="BH252" s="112"/>
    </row>
    <row r="253" spans="12:60" s="2" customFormat="1" x14ac:dyDescent="0.25">
      <c r="L253" s="112"/>
      <c r="M253" s="112"/>
      <c r="AY253" s="112"/>
      <c r="BF253" s="112"/>
      <c r="BH253" s="112"/>
    </row>
    <row r="254" spans="12:60" s="2" customFormat="1" x14ac:dyDescent="0.25">
      <c r="L254" s="112"/>
      <c r="M254" s="112"/>
      <c r="AY254" s="112"/>
      <c r="BF254" s="112"/>
      <c r="BH254" s="112"/>
    </row>
    <row r="255" spans="12:60" s="2" customFormat="1" x14ac:dyDescent="0.25">
      <c r="L255" s="112"/>
      <c r="M255" s="112"/>
      <c r="AY255" s="112"/>
      <c r="BF255" s="112"/>
      <c r="BH255" s="112"/>
    </row>
    <row r="256" spans="12:60" s="2" customFormat="1" x14ac:dyDescent="0.25">
      <c r="L256" s="112"/>
      <c r="M256" s="112"/>
      <c r="AY256" s="112"/>
      <c r="BF256" s="112"/>
      <c r="BH256" s="112"/>
    </row>
    <row r="257" spans="12:60" s="2" customFormat="1" x14ac:dyDescent="0.25">
      <c r="L257" s="112"/>
      <c r="M257" s="112"/>
      <c r="AY257" s="112"/>
      <c r="BF257" s="112"/>
      <c r="BH257" s="112"/>
    </row>
    <row r="258" spans="12:60" s="2" customFormat="1" x14ac:dyDescent="0.25">
      <c r="L258" s="112"/>
      <c r="M258" s="112"/>
      <c r="AY258" s="112"/>
      <c r="BF258" s="112"/>
      <c r="BH258" s="112"/>
    </row>
    <row r="259" spans="12:60" s="2" customFormat="1" x14ac:dyDescent="0.25">
      <c r="L259" s="112"/>
      <c r="M259" s="112"/>
      <c r="AY259" s="112"/>
      <c r="BF259" s="112"/>
      <c r="BH259" s="112"/>
    </row>
    <row r="260" spans="12:60" s="2" customFormat="1" x14ac:dyDescent="0.25">
      <c r="L260" s="112"/>
      <c r="M260" s="112"/>
      <c r="AY260" s="112"/>
      <c r="BF260" s="112"/>
      <c r="BH260" s="112"/>
    </row>
    <row r="261" spans="12:60" s="2" customFormat="1" x14ac:dyDescent="0.25">
      <c r="L261" s="112"/>
      <c r="M261" s="112"/>
      <c r="AY261" s="112"/>
      <c r="BF261" s="112"/>
      <c r="BH261" s="112"/>
    </row>
    <row r="262" spans="12:60" s="2" customFormat="1" x14ac:dyDescent="0.25">
      <c r="L262" s="112"/>
      <c r="M262" s="112"/>
      <c r="AY262" s="112"/>
      <c r="BF262" s="112"/>
      <c r="BH262" s="112"/>
    </row>
    <row r="263" spans="12:60" s="2" customFormat="1" x14ac:dyDescent="0.25">
      <c r="L263" s="112"/>
      <c r="M263" s="112"/>
      <c r="AY263" s="112"/>
      <c r="BF263" s="112"/>
      <c r="BH263" s="112"/>
    </row>
    <row r="264" spans="12:60" s="2" customFormat="1" x14ac:dyDescent="0.25">
      <c r="L264" s="112"/>
      <c r="M264" s="112"/>
      <c r="AY264" s="112"/>
      <c r="BF264" s="112"/>
      <c r="BH264" s="112"/>
    </row>
    <row r="265" spans="12:60" s="2" customFormat="1" x14ac:dyDescent="0.25">
      <c r="L265" s="112"/>
      <c r="M265" s="112"/>
      <c r="AY265" s="112"/>
      <c r="BF265" s="112"/>
      <c r="BH265" s="112"/>
    </row>
    <row r="266" spans="12:60" s="2" customFormat="1" x14ac:dyDescent="0.25">
      <c r="L266" s="112"/>
      <c r="M266" s="112"/>
      <c r="AY266" s="112"/>
      <c r="BF266" s="112"/>
      <c r="BH266" s="112"/>
    </row>
    <row r="267" spans="12:60" s="2" customFormat="1" x14ac:dyDescent="0.25">
      <c r="L267" s="112"/>
      <c r="M267" s="112"/>
      <c r="AY267" s="112"/>
      <c r="BF267" s="112"/>
      <c r="BH267" s="112"/>
    </row>
    <row r="268" spans="12:60" s="2" customFormat="1" x14ac:dyDescent="0.25">
      <c r="L268" s="112"/>
      <c r="M268" s="112"/>
      <c r="AY268" s="112"/>
      <c r="BF268" s="112"/>
      <c r="BH268" s="112"/>
    </row>
    <row r="269" spans="12:60" s="2" customFormat="1" x14ac:dyDescent="0.25">
      <c r="L269" s="112"/>
      <c r="M269" s="112"/>
      <c r="AY269" s="112"/>
      <c r="BF269" s="112"/>
      <c r="BH269" s="112"/>
    </row>
    <row r="270" spans="12:60" s="2" customFormat="1" x14ac:dyDescent="0.25">
      <c r="L270" s="112"/>
      <c r="M270" s="112"/>
      <c r="AY270" s="112"/>
      <c r="BF270" s="112"/>
      <c r="BH270" s="112"/>
    </row>
    <row r="271" spans="12:60" s="2" customFormat="1" x14ac:dyDescent="0.25">
      <c r="L271" s="112"/>
      <c r="M271" s="112"/>
      <c r="AY271" s="112"/>
      <c r="BF271" s="112"/>
      <c r="BH271" s="112"/>
    </row>
    <row r="272" spans="12:60" s="2" customFormat="1" x14ac:dyDescent="0.25">
      <c r="L272" s="112"/>
      <c r="M272" s="112"/>
      <c r="AY272" s="112"/>
      <c r="BF272" s="112"/>
      <c r="BH272" s="112"/>
    </row>
    <row r="273" spans="12:60" s="2" customFormat="1" x14ac:dyDescent="0.25">
      <c r="L273" s="112"/>
      <c r="M273" s="112"/>
      <c r="AY273" s="112"/>
      <c r="BF273" s="112"/>
      <c r="BH273" s="112"/>
    </row>
    <row r="274" spans="12:60" s="2" customFormat="1" x14ac:dyDescent="0.25">
      <c r="L274" s="112"/>
      <c r="M274" s="112"/>
      <c r="AY274" s="112"/>
      <c r="BF274" s="112"/>
      <c r="BH274" s="112"/>
    </row>
    <row r="275" spans="12:60" s="2" customFormat="1" x14ac:dyDescent="0.25">
      <c r="L275" s="112"/>
      <c r="M275" s="112"/>
      <c r="AY275" s="112"/>
      <c r="BF275" s="112"/>
      <c r="BH275" s="112"/>
    </row>
    <row r="276" spans="12:60" s="2" customFormat="1" x14ac:dyDescent="0.25">
      <c r="L276" s="112"/>
      <c r="M276" s="112"/>
      <c r="AY276" s="112"/>
      <c r="BF276" s="112"/>
      <c r="BH276" s="112"/>
    </row>
    <row r="277" spans="12:60" s="2" customFormat="1" x14ac:dyDescent="0.25">
      <c r="L277" s="112"/>
      <c r="M277" s="112"/>
      <c r="AY277" s="112"/>
      <c r="BF277" s="112"/>
      <c r="BH277" s="112"/>
    </row>
    <row r="278" spans="12:60" s="2" customFormat="1" x14ac:dyDescent="0.25">
      <c r="L278" s="112"/>
      <c r="M278" s="112"/>
      <c r="AY278" s="112"/>
      <c r="BF278" s="112"/>
      <c r="BH278" s="112"/>
    </row>
    <row r="279" spans="12:60" s="2" customFormat="1" x14ac:dyDescent="0.25">
      <c r="L279" s="112"/>
      <c r="M279" s="112"/>
      <c r="AY279" s="112"/>
      <c r="BF279" s="112"/>
      <c r="BH279" s="112"/>
    </row>
    <row r="280" spans="12:60" s="2" customFormat="1" x14ac:dyDescent="0.25">
      <c r="L280" s="112"/>
      <c r="M280" s="112"/>
      <c r="AY280" s="112"/>
      <c r="BF280" s="112"/>
      <c r="BH280" s="112"/>
    </row>
    <row r="281" spans="12:60" s="2" customFormat="1" x14ac:dyDescent="0.25">
      <c r="L281" s="112"/>
      <c r="M281" s="112"/>
      <c r="AY281" s="112"/>
      <c r="BF281" s="112"/>
      <c r="BH281" s="112"/>
    </row>
    <row r="282" spans="12:60" s="2" customFormat="1" x14ac:dyDescent="0.25">
      <c r="L282" s="112"/>
      <c r="M282" s="112"/>
      <c r="AY282" s="112"/>
      <c r="BF282" s="112"/>
      <c r="BH282" s="112"/>
    </row>
    <row r="283" spans="12:60" s="2" customFormat="1" x14ac:dyDescent="0.25">
      <c r="L283" s="112"/>
      <c r="M283" s="112"/>
      <c r="AY283" s="112"/>
      <c r="BF283" s="112"/>
      <c r="BH283" s="112"/>
    </row>
    <row r="284" spans="12:60" s="2" customFormat="1" x14ac:dyDescent="0.25">
      <c r="L284" s="112"/>
      <c r="M284" s="112"/>
      <c r="AY284" s="112"/>
      <c r="BF284" s="112"/>
      <c r="BH284" s="112"/>
    </row>
    <row r="285" spans="12:60" s="2" customFormat="1" x14ac:dyDescent="0.25">
      <c r="L285" s="112"/>
      <c r="M285" s="112"/>
      <c r="AY285" s="112"/>
      <c r="BF285" s="112"/>
      <c r="BH285" s="112"/>
    </row>
    <row r="286" spans="12:60" s="2" customFormat="1" x14ac:dyDescent="0.25">
      <c r="L286" s="112"/>
      <c r="M286" s="112"/>
      <c r="AY286" s="112"/>
      <c r="BF286" s="112"/>
      <c r="BH286" s="112"/>
    </row>
    <row r="287" spans="12:60" s="2" customFormat="1" x14ac:dyDescent="0.25">
      <c r="L287" s="112"/>
      <c r="M287" s="112"/>
      <c r="AY287" s="112"/>
      <c r="BF287" s="112"/>
      <c r="BH287" s="112"/>
    </row>
    <row r="288" spans="12:60" s="2" customFormat="1" x14ac:dyDescent="0.25">
      <c r="L288" s="112"/>
      <c r="M288" s="112"/>
      <c r="AY288" s="112"/>
      <c r="BF288" s="112"/>
      <c r="BH288" s="112"/>
    </row>
    <row r="289" spans="12:60" s="2" customFormat="1" x14ac:dyDescent="0.25">
      <c r="L289" s="112"/>
      <c r="M289" s="112"/>
      <c r="AY289" s="112"/>
      <c r="BF289" s="112"/>
      <c r="BH289" s="112"/>
    </row>
    <row r="290" spans="12:60" s="2" customFormat="1" x14ac:dyDescent="0.25">
      <c r="L290" s="112"/>
      <c r="M290" s="112"/>
      <c r="AY290" s="112"/>
      <c r="BF290" s="112"/>
      <c r="BH290" s="112"/>
    </row>
    <row r="291" spans="12:60" s="2" customFormat="1" x14ac:dyDescent="0.25">
      <c r="L291" s="112"/>
      <c r="M291" s="112"/>
      <c r="AY291" s="112"/>
      <c r="BF291" s="112"/>
      <c r="BH291" s="112"/>
    </row>
    <row r="292" spans="12:60" s="2" customFormat="1" x14ac:dyDescent="0.25">
      <c r="L292" s="112"/>
      <c r="M292" s="112"/>
      <c r="AY292" s="112"/>
      <c r="BF292" s="112"/>
      <c r="BH292" s="112"/>
    </row>
    <row r="293" spans="12:60" s="2" customFormat="1" x14ac:dyDescent="0.25">
      <c r="L293" s="112"/>
      <c r="M293" s="112"/>
      <c r="AY293" s="112"/>
      <c r="BF293" s="112"/>
      <c r="BH293" s="112"/>
    </row>
    <row r="294" spans="12:60" s="2" customFormat="1" x14ac:dyDescent="0.25">
      <c r="L294" s="112"/>
      <c r="M294" s="112"/>
      <c r="AY294" s="112"/>
      <c r="BF294" s="112"/>
      <c r="BH294" s="112"/>
    </row>
    <row r="295" spans="12:60" s="2" customFormat="1" x14ac:dyDescent="0.25">
      <c r="L295" s="112"/>
      <c r="M295" s="112"/>
      <c r="AY295" s="112"/>
      <c r="BF295" s="112"/>
      <c r="BH295" s="112"/>
    </row>
    <row r="296" spans="12:60" s="2" customFormat="1" x14ac:dyDescent="0.25">
      <c r="L296" s="112"/>
      <c r="M296" s="112"/>
      <c r="AY296" s="112"/>
      <c r="BF296" s="112"/>
      <c r="BH296" s="112"/>
    </row>
    <row r="297" spans="12:60" s="2" customFormat="1" x14ac:dyDescent="0.25">
      <c r="L297" s="112"/>
      <c r="M297" s="112"/>
      <c r="AY297" s="112"/>
      <c r="BF297" s="112"/>
      <c r="BH297" s="112"/>
    </row>
    <row r="298" spans="12:60" s="2" customFormat="1" x14ac:dyDescent="0.25">
      <c r="L298" s="112"/>
      <c r="M298" s="112"/>
      <c r="AY298" s="112"/>
      <c r="BF298" s="112"/>
      <c r="BH298" s="112"/>
    </row>
    <row r="299" spans="12:60" s="2" customFormat="1" x14ac:dyDescent="0.25">
      <c r="L299" s="112"/>
      <c r="M299" s="112"/>
      <c r="AY299" s="112"/>
      <c r="BF299" s="112"/>
      <c r="BH299" s="112"/>
    </row>
    <row r="300" spans="12:60" s="2" customFormat="1" x14ac:dyDescent="0.25">
      <c r="L300" s="112"/>
      <c r="M300" s="112"/>
      <c r="AY300" s="112"/>
      <c r="BF300" s="112"/>
      <c r="BH300" s="112"/>
    </row>
    <row r="301" spans="12:60" s="2" customFormat="1" x14ac:dyDescent="0.25">
      <c r="L301" s="112"/>
      <c r="M301" s="112"/>
      <c r="AY301" s="112"/>
      <c r="BF301" s="112"/>
      <c r="BH301" s="112"/>
    </row>
    <row r="302" spans="12:60" s="2" customFormat="1" x14ac:dyDescent="0.25">
      <c r="L302" s="112"/>
      <c r="M302" s="112"/>
      <c r="AY302" s="112"/>
      <c r="BF302" s="112"/>
      <c r="BH302" s="112"/>
    </row>
    <row r="303" spans="12:60" s="2" customFormat="1" x14ac:dyDescent="0.25">
      <c r="L303" s="112"/>
      <c r="M303" s="112"/>
      <c r="AY303" s="112"/>
      <c r="BF303" s="112"/>
      <c r="BH303" s="112"/>
    </row>
    <row r="304" spans="12:60" s="2" customFormat="1" x14ac:dyDescent="0.25">
      <c r="L304" s="112"/>
      <c r="M304" s="112"/>
      <c r="AY304" s="112"/>
      <c r="BF304" s="112"/>
      <c r="BH304" s="112"/>
    </row>
    <row r="305" spans="12:60" s="2" customFormat="1" x14ac:dyDescent="0.25">
      <c r="L305" s="112"/>
      <c r="M305" s="112"/>
      <c r="AY305" s="112"/>
      <c r="BF305" s="112"/>
      <c r="BH305" s="112"/>
    </row>
    <row r="306" spans="12:60" s="2" customFormat="1" x14ac:dyDescent="0.25">
      <c r="L306" s="112"/>
      <c r="M306" s="112"/>
      <c r="AY306" s="112"/>
      <c r="BF306" s="112"/>
      <c r="BH306" s="112"/>
    </row>
    <row r="307" spans="12:60" s="2" customFormat="1" x14ac:dyDescent="0.25">
      <c r="L307" s="112"/>
      <c r="M307" s="112"/>
      <c r="AY307" s="112"/>
      <c r="BF307" s="112"/>
      <c r="BH307" s="112"/>
    </row>
    <row r="308" spans="12:60" s="2" customFormat="1" x14ac:dyDescent="0.25">
      <c r="L308" s="112"/>
      <c r="M308" s="112"/>
      <c r="AY308" s="112"/>
      <c r="BF308" s="112"/>
      <c r="BH308" s="112"/>
    </row>
    <row r="309" spans="12:60" s="2" customFormat="1" x14ac:dyDescent="0.25">
      <c r="L309" s="112"/>
      <c r="M309" s="112"/>
      <c r="AY309" s="112"/>
      <c r="BF309" s="112"/>
      <c r="BH309" s="112"/>
    </row>
    <row r="310" spans="12:60" s="2" customFormat="1" x14ac:dyDescent="0.25">
      <c r="L310" s="112"/>
      <c r="M310" s="112"/>
      <c r="AY310" s="112"/>
      <c r="BF310" s="112"/>
      <c r="BH310" s="112"/>
    </row>
    <row r="311" spans="12:60" s="2" customFormat="1" x14ac:dyDescent="0.25">
      <c r="L311" s="112"/>
      <c r="M311" s="112"/>
      <c r="AY311" s="112"/>
      <c r="BF311" s="112"/>
      <c r="BH311" s="112"/>
    </row>
    <row r="312" spans="12:60" s="2" customFormat="1" x14ac:dyDescent="0.25">
      <c r="L312" s="112"/>
      <c r="M312" s="112"/>
      <c r="AY312" s="112"/>
      <c r="BF312" s="112"/>
      <c r="BH312" s="112"/>
    </row>
    <row r="313" spans="12:60" s="2" customFormat="1" x14ac:dyDescent="0.25">
      <c r="L313" s="112"/>
      <c r="M313" s="112"/>
      <c r="AY313" s="112"/>
      <c r="BF313" s="112"/>
      <c r="BH313" s="112"/>
    </row>
    <row r="314" spans="12:60" s="2" customFormat="1" x14ac:dyDescent="0.25">
      <c r="L314" s="112"/>
      <c r="M314" s="112"/>
      <c r="AY314" s="112"/>
      <c r="BF314" s="112"/>
      <c r="BH314" s="112"/>
    </row>
    <row r="315" spans="12:60" s="2" customFormat="1" x14ac:dyDescent="0.25">
      <c r="L315" s="112"/>
      <c r="M315" s="112"/>
      <c r="AY315" s="112"/>
      <c r="BF315" s="112"/>
      <c r="BH315" s="112"/>
    </row>
    <row r="316" spans="12:60" s="2" customFormat="1" x14ac:dyDescent="0.25">
      <c r="L316" s="112"/>
      <c r="M316" s="112"/>
      <c r="AY316" s="112"/>
      <c r="BF316" s="112"/>
      <c r="BH316" s="112"/>
    </row>
    <row r="317" spans="12:60" s="2" customFormat="1" x14ac:dyDescent="0.25">
      <c r="L317" s="112"/>
      <c r="M317" s="112"/>
      <c r="AY317" s="112"/>
      <c r="BF317" s="112"/>
      <c r="BH317" s="112"/>
    </row>
    <row r="318" spans="12:60" s="2" customFormat="1" x14ac:dyDescent="0.25">
      <c r="L318" s="112"/>
      <c r="M318" s="112"/>
      <c r="AY318" s="112"/>
      <c r="BF318" s="112"/>
      <c r="BH318" s="112"/>
    </row>
    <row r="319" spans="12:60" s="2" customFormat="1" x14ac:dyDescent="0.25">
      <c r="L319" s="112"/>
      <c r="M319" s="112"/>
      <c r="AY319" s="112"/>
      <c r="BF319" s="112"/>
      <c r="BH319" s="112"/>
    </row>
    <row r="320" spans="12:60" s="2" customFormat="1" x14ac:dyDescent="0.25">
      <c r="L320" s="112"/>
      <c r="M320" s="112"/>
      <c r="AY320" s="112"/>
      <c r="BF320" s="112"/>
      <c r="BH320" s="112"/>
    </row>
    <row r="321" spans="12:60" s="2" customFormat="1" x14ac:dyDescent="0.25">
      <c r="L321" s="112"/>
      <c r="M321" s="112"/>
      <c r="AY321" s="112"/>
      <c r="BF321" s="112"/>
      <c r="BH321" s="112"/>
    </row>
    <row r="322" spans="12:60" s="2" customFormat="1" x14ac:dyDescent="0.25">
      <c r="L322" s="112"/>
      <c r="M322" s="112"/>
      <c r="AY322" s="112"/>
      <c r="BF322" s="112"/>
      <c r="BH322" s="112"/>
    </row>
    <row r="323" spans="12:60" s="2" customFormat="1" x14ac:dyDescent="0.25">
      <c r="L323" s="112"/>
      <c r="M323" s="112"/>
      <c r="AY323" s="112"/>
      <c r="BF323" s="112"/>
      <c r="BH323" s="112"/>
    </row>
    <row r="324" spans="12:60" s="2" customFormat="1" x14ac:dyDescent="0.25">
      <c r="L324" s="112"/>
      <c r="M324" s="112"/>
      <c r="AY324" s="112"/>
      <c r="BF324" s="112"/>
      <c r="BH324" s="112"/>
    </row>
    <row r="325" spans="12:60" s="2" customFormat="1" x14ac:dyDescent="0.25">
      <c r="L325" s="112"/>
      <c r="M325" s="112"/>
      <c r="AY325" s="112"/>
      <c r="BF325" s="112"/>
      <c r="BH325" s="112"/>
    </row>
    <row r="326" spans="12:60" s="2" customFormat="1" x14ac:dyDescent="0.25">
      <c r="L326" s="112"/>
      <c r="M326" s="112"/>
      <c r="AY326" s="112"/>
      <c r="BF326" s="112"/>
      <c r="BH326" s="112"/>
    </row>
    <row r="327" spans="12:60" s="2" customFormat="1" x14ac:dyDescent="0.25">
      <c r="L327" s="112"/>
      <c r="M327" s="112"/>
      <c r="AY327" s="112"/>
      <c r="BF327" s="112"/>
      <c r="BH327" s="112"/>
    </row>
    <row r="328" spans="12:60" s="2" customFormat="1" x14ac:dyDescent="0.25">
      <c r="L328" s="112"/>
      <c r="M328" s="112"/>
      <c r="AY328" s="112"/>
      <c r="BF328" s="112"/>
      <c r="BH328" s="112"/>
    </row>
    <row r="329" spans="12:60" s="2" customFormat="1" x14ac:dyDescent="0.25">
      <c r="L329" s="112"/>
      <c r="M329" s="112"/>
      <c r="AY329" s="112"/>
      <c r="BF329" s="112"/>
      <c r="BH329" s="112"/>
    </row>
    <row r="330" spans="12:60" s="2" customFormat="1" x14ac:dyDescent="0.25">
      <c r="L330" s="112"/>
      <c r="M330" s="112"/>
      <c r="AY330" s="112"/>
      <c r="BF330" s="112"/>
      <c r="BH330" s="112"/>
    </row>
    <row r="331" spans="12:60" s="2" customFormat="1" x14ac:dyDescent="0.25">
      <c r="L331" s="112"/>
      <c r="M331" s="112"/>
      <c r="AY331" s="112"/>
      <c r="BF331" s="112"/>
      <c r="BH331" s="112"/>
    </row>
    <row r="332" spans="12:60" s="2" customFormat="1" x14ac:dyDescent="0.25">
      <c r="L332" s="112"/>
      <c r="M332" s="112"/>
      <c r="AY332" s="112"/>
      <c r="BF332" s="112"/>
      <c r="BH332" s="112"/>
    </row>
    <row r="333" spans="12:60" s="2" customFormat="1" x14ac:dyDescent="0.25">
      <c r="L333" s="112"/>
      <c r="M333" s="112"/>
      <c r="AY333" s="112"/>
      <c r="BF333" s="112"/>
      <c r="BH333" s="112"/>
    </row>
    <row r="334" spans="12:60" s="2" customFormat="1" x14ac:dyDescent="0.25">
      <c r="L334" s="112"/>
      <c r="M334" s="112"/>
      <c r="AY334" s="112"/>
      <c r="BF334" s="112"/>
      <c r="BH334" s="112"/>
    </row>
    <row r="335" spans="12:60" s="2" customFormat="1" x14ac:dyDescent="0.25">
      <c r="L335" s="112"/>
      <c r="M335" s="112"/>
      <c r="AY335" s="112"/>
      <c r="BF335" s="112"/>
      <c r="BH335" s="112"/>
    </row>
    <row r="336" spans="12:60" s="2" customFormat="1" x14ac:dyDescent="0.25">
      <c r="L336" s="112"/>
      <c r="M336" s="112"/>
      <c r="AY336" s="112"/>
      <c r="BF336" s="112"/>
      <c r="BH336" s="112"/>
    </row>
    <row r="337" spans="12:60" s="2" customFormat="1" x14ac:dyDescent="0.25">
      <c r="L337" s="112"/>
      <c r="M337" s="112"/>
      <c r="AY337" s="112"/>
      <c r="BF337" s="112"/>
      <c r="BH337" s="112"/>
    </row>
    <row r="338" spans="12:60" s="2" customFormat="1" x14ac:dyDescent="0.25">
      <c r="L338" s="112"/>
      <c r="M338" s="112"/>
      <c r="AY338" s="112"/>
      <c r="BF338" s="112"/>
      <c r="BH338" s="112"/>
    </row>
    <row r="339" spans="12:60" s="2" customFormat="1" x14ac:dyDescent="0.25">
      <c r="L339" s="112"/>
      <c r="M339" s="112"/>
      <c r="AY339" s="112"/>
      <c r="BF339" s="112"/>
      <c r="BH339" s="112"/>
    </row>
    <row r="340" spans="12:60" s="2" customFormat="1" x14ac:dyDescent="0.25">
      <c r="L340" s="112"/>
      <c r="M340" s="112"/>
      <c r="AY340" s="112"/>
      <c r="BF340" s="112"/>
      <c r="BH340" s="112"/>
    </row>
    <row r="341" spans="12:60" s="2" customFormat="1" x14ac:dyDescent="0.25">
      <c r="L341" s="112"/>
      <c r="M341" s="112"/>
      <c r="AY341" s="112"/>
      <c r="BF341" s="112"/>
      <c r="BH341" s="112"/>
    </row>
    <row r="342" spans="12:60" s="2" customFormat="1" x14ac:dyDescent="0.25">
      <c r="L342" s="112"/>
      <c r="M342" s="112"/>
      <c r="AY342" s="112"/>
      <c r="BF342" s="112"/>
      <c r="BH342" s="112"/>
    </row>
    <row r="343" spans="12:60" s="2" customFormat="1" x14ac:dyDescent="0.25">
      <c r="L343" s="112"/>
      <c r="M343" s="112"/>
      <c r="AY343" s="112"/>
      <c r="BF343" s="112"/>
      <c r="BH343" s="112"/>
    </row>
    <row r="344" spans="12:60" s="2" customFormat="1" x14ac:dyDescent="0.25">
      <c r="L344" s="112"/>
      <c r="M344" s="112"/>
      <c r="AY344" s="112"/>
      <c r="BF344" s="112"/>
      <c r="BH344" s="112"/>
    </row>
    <row r="345" spans="12:60" s="2" customFormat="1" x14ac:dyDescent="0.25">
      <c r="L345" s="112"/>
      <c r="M345" s="112"/>
      <c r="AY345" s="112"/>
      <c r="BF345" s="112"/>
      <c r="BH345" s="112"/>
    </row>
    <row r="346" spans="12:60" s="2" customFormat="1" x14ac:dyDescent="0.25">
      <c r="L346" s="112"/>
      <c r="M346" s="112"/>
      <c r="AY346" s="112"/>
      <c r="BF346" s="112"/>
      <c r="BH346" s="112"/>
    </row>
    <row r="347" spans="12:60" s="2" customFormat="1" x14ac:dyDescent="0.25">
      <c r="L347" s="112"/>
      <c r="M347" s="112"/>
      <c r="AY347" s="112"/>
      <c r="BF347" s="112"/>
      <c r="BH347" s="112"/>
    </row>
    <row r="348" spans="12:60" s="2" customFormat="1" x14ac:dyDescent="0.25">
      <c r="L348" s="112"/>
      <c r="M348" s="112"/>
      <c r="AY348" s="112"/>
      <c r="BF348" s="112"/>
      <c r="BH348" s="112"/>
    </row>
    <row r="349" spans="12:60" s="2" customFormat="1" x14ac:dyDescent="0.25">
      <c r="L349" s="112"/>
      <c r="M349" s="112"/>
      <c r="AY349" s="112"/>
      <c r="BF349" s="112"/>
      <c r="BH349" s="112"/>
    </row>
    <row r="350" spans="12:60" s="2" customFormat="1" x14ac:dyDescent="0.25">
      <c r="L350" s="112"/>
      <c r="M350" s="112"/>
      <c r="AY350" s="112"/>
      <c r="BF350" s="112"/>
      <c r="BH350" s="112"/>
    </row>
    <row r="351" spans="12:60" s="2" customFormat="1" x14ac:dyDescent="0.25">
      <c r="L351" s="112"/>
      <c r="M351" s="112"/>
      <c r="AY351" s="112"/>
      <c r="BF351" s="112"/>
      <c r="BH351" s="112"/>
    </row>
    <row r="352" spans="12:60" s="2" customFormat="1" x14ac:dyDescent="0.25">
      <c r="L352" s="112"/>
      <c r="M352" s="112"/>
      <c r="AY352" s="112"/>
      <c r="BF352" s="112"/>
      <c r="BH352" s="112"/>
    </row>
    <row r="353" spans="12:60" s="2" customFormat="1" x14ac:dyDescent="0.25">
      <c r="L353" s="112"/>
      <c r="M353" s="112"/>
      <c r="AY353" s="112"/>
      <c r="BF353" s="112"/>
      <c r="BH353" s="112"/>
    </row>
    <row r="354" spans="12:60" s="2" customFormat="1" x14ac:dyDescent="0.25">
      <c r="L354" s="112"/>
      <c r="M354" s="112"/>
      <c r="AY354" s="112"/>
      <c r="BF354" s="112"/>
      <c r="BH354" s="112"/>
    </row>
    <row r="355" spans="12:60" s="2" customFormat="1" x14ac:dyDescent="0.25">
      <c r="L355" s="112"/>
      <c r="M355" s="112"/>
      <c r="AY355" s="112"/>
      <c r="BF355" s="112"/>
      <c r="BH355" s="112"/>
    </row>
    <row r="356" spans="12:60" s="2" customFormat="1" x14ac:dyDescent="0.25">
      <c r="L356" s="112"/>
      <c r="M356" s="112"/>
      <c r="AY356" s="112"/>
      <c r="BF356" s="112"/>
      <c r="BH356" s="112"/>
    </row>
    <row r="357" spans="12:60" s="2" customFormat="1" x14ac:dyDescent="0.25">
      <c r="L357" s="112"/>
      <c r="M357" s="112"/>
      <c r="AY357" s="112"/>
      <c r="BF357" s="112"/>
      <c r="BH357" s="112"/>
    </row>
    <row r="358" spans="12:60" s="2" customFormat="1" x14ac:dyDescent="0.25">
      <c r="L358" s="112"/>
      <c r="M358" s="112"/>
      <c r="AY358" s="112"/>
      <c r="BF358" s="112"/>
      <c r="BH358" s="112"/>
    </row>
    <row r="359" spans="12:60" s="2" customFormat="1" x14ac:dyDescent="0.25">
      <c r="L359" s="112"/>
      <c r="M359" s="112"/>
      <c r="AY359" s="112"/>
      <c r="BF359" s="112"/>
      <c r="BH359" s="112"/>
    </row>
    <row r="360" spans="12:60" s="2" customFormat="1" x14ac:dyDescent="0.25">
      <c r="L360" s="112"/>
      <c r="M360" s="112"/>
      <c r="AY360" s="112"/>
      <c r="BF360" s="112"/>
      <c r="BH360" s="112"/>
    </row>
    <row r="361" spans="12:60" s="2" customFormat="1" x14ac:dyDescent="0.25">
      <c r="L361" s="112"/>
      <c r="M361" s="112"/>
      <c r="AY361" s="112"/>
      <c r="BF361" s="112"/>
      <c r="BH361" s="112"/>
    </row>
    <row r="362" spans="12:60" s="2" customFormat="1" x14ac:dyDescent="0.25">
      <c r="L362" s="112"/>
      <c r="M362" s="112"/>
      <c r="AY362" s="112"/>
      <c r="BF362" s="112"/>
      <c r="BH362" s="112"/>
    </row>
    <row r="363" spans="12:60" s="2" customFormat="1" x14ac:dyDescent="0.25">
      <c r="L363" s="112"/>
      <c r="M363" s="112"/>
      <c r="AY363" s="112"/>
      <c r="BF363" s="112"/>
      <c r="BH363" s="112"/>
    </row>
    <row r="364" spans="12:60" s="2" customFormat="1" x14ac:dyDescent="0.25">
      <c r="L364" s="112"/>
      <c r="M364" s="112"/>
      <c r="AY364" s="112"/>
      <c r="BF364" s="112"/>
      <c r="BH364" s="112"/>
    </row>
    <row r="365" spans="12:60" s="2" customFormat="1" x14ac:dyDescent="0.25">
      <c r="L365" s="112"/>
      <c r="M365" s="112"/>
      <c r="AY365" s="112"/>
      <c r="BF365" s="112"/>
      <c r="BH365" s="112"/>
    </row>
    <row r="366" spans="12:60" s="2" customFormat="1" x14ac:dyDescent="0.25">
      <c r="L366" s="112"/>
      <c r="M366" s="112"/>
      <c r="AY366" s="112"/>
      <c r="BF366" s="112"/>
      <c r="BH366" s="112"/>
    </row>
    <row r="367" spans="12:60" s="2" customFormat="1" x14ac:dyDescent="0.25">
      <c r="L367" s="112"/>
      <c r="M367" s="112"/>
      <c r="AY367" s="112"/>
      <c r="BF367" s="112"/>
      <c r="BH367" s="112"/>
    </row>
    <row r="368" spans="12:60" s="2" customFormat="1" x14ac:dyDescent="0.25">
      <c r="L368" s="112"/>
      <c r="M368" s="112"/>
      <c r="AY368" s="112"/>
      <c r="BF368" s="112"/>
      <c r="BH368" s="112"/>
    </row>
    <row r="369" spans="7:86" s="2" customFormat="1" x14ac:dyDescent="0.25">
      <c r="L369" s="112"/>
      <c r="M369" s="112"/>
      <c r="AY369" s="112"/>
      <c r="BF369" s="112"/>
      <c r="BH369" s="112"/>
    </row>
    <row r="370" spans="7:86" s="2" customFormat="1" x14ac:dyDescent="0.25">
      <c r="L370" s="112"/>
      <c r="M370" s="112"/>
      <c r="AY370" s="112"/>
      <c r="BF370" s="112"/>
      <c r="BH370" s="112"/>
    </row>
    <row r="371" spans="7:86" x14ac:dyDescent="0.25">
      <c r="G371" s="2"/>
      <c r="H371" s="2"/>
      <c r="I371" s="2"/>
      <c r="J371" s="2"/>
      <c r="K371" s="2"/>
      <c r="L371" s="112"/>
      <c r="M371" s="11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112"/>
      <c r="AZ371" s="2"/>
      <c r="BA371" s="2"/>
      <c r="BB371" s="2"/>
      <c r="BC371" s="2"/>
      <c r="BD371" s="2"/>
      <c r="BE371" s="2"/>
      <c r="BF371" s="112"/>
      <c r="BG371" s="2"/>
      <c r="BH371" s="11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</row>
    <row r="372" spans="7:86" x14ac:dyDescent="0.25">
      <c r="G372" s="2"/>
      <c r="H372" s="2"/>
      <c r="I372" s="2"/>
      <c r="J372" s="2"/>
      <c r="K372" s="2"/>
      <c r="L372" s="112"/>
      <c r="M372" s="11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112"/>
      <c r="AZ372" s="2"/>
      <c r="BA372" s="2"/>
      <c r="BB372" s="2"/>
      <c r="BC372" s="2"/>
      <c r="BD372" s="2"/>
      <c r="BE372" s="2"/>
      <c r="BF372" s="112"/>
      <c r="BG372" s="2"/>
      <c r="BH372" s="11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</row>
    <row r="373" spans="7:86" x14ac:dyDescent="0.25">
      <c r="G373" s="2"/>
      <c r="H373" s="2"/>
      <c r="I373" s="2"/>
      <c r="J373" s="2"/>
      <c r="K373" s="2"/>
      <c r="L373" s="112"/>
      <c r="M373" s="11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112"/>
      <c r="AZ373" s="2"/>
      <c r="BA373" s="2"/>
      <c r="BB373" s="2"/>
      <c r="BC373" s="2"/>
      <c r="BD373" s="2"/>
      <c r="BE373" s="2"/>
      <c r="BF373" s="112"/>
      <c r="BG373" s="2"/>
      <c r="BH373" s="11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</row>
    <row r="374" spans="7:86" x14ac:dyDescent="0.25">
      <c r="G374" s="2"/>
      <c r="H374" s="2"/>
      <c r="I374" s="2"/>
      <c r="J374" s="2"/>
      <c r="K374" s="2"/>
      <c r="L374" s="112"/>
      <c r="M374" s="11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112"/>
      <c r="AZ374" s="2"/>
      <c r="BA374" s="2"/>
      <c r="BB374" s="2"/>
      <c r="BC374" s="2"/>
      <c r="BD374" s="2"/>
      <c r="BE374" s="2"/>
      <c r="BF374" s="112"/>
      <c r="BG374" s="2"/>
      <c r="BH374" s="11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</row>
  </sheetData>
  <mergeCells count="63">
    <mergeCell ref="BT2:BU3"/>
    <mergeCell ref="BV2:BW3"/>
    <mergeCell ref="CF2:CH3"/>
    <mergeCell ref="CC2:CC3"/>
    <mergeCell ref="CD2:CE3"/>
    <mergeCell ref="BX2:BX3"/>
    <mergeCell ref="BY2:BY3"/>
    <mergeCell ref="BZ2:BZ3"/>
    <mergeCell ref="CA2:CA3"/>
    <mergeCell ref="CB2:CB3"/>
    <mergeCell ref="BJ2:BK3"/>
    <mergeCell ref="BL2:BM3"/>
    <mergeCell ref="BN2:BO3"/>
    <mergeCell ref="BP2:BQ3"/>
    <mergeCell ref="BR2:BS3"/>
    <mergeCell ref="AZ2:BA3"/>
    <mergeCell ref="BB2:BC3"/>
    <mergeCell ref="BD2:BE3"/>
    <mergeCell ref="BF2:BG3"/>
    <mergeCell ref="BH2:BI3"/>
    <mergeCell ref="AP2:AQ3"/>
    <mergeCell ref="AR2:AS3"/>
    <mergeCell ref="AT2:AU3"/>
    <mergeCell ref="AV2:AW3"/>
    <mergeCell ref="AX2:AY3"/>
    <mergeCell ref="AF2:AG3"/>
    <mergeCell ref="AH2:AI3"/>
    <mergeCell ref="AJ2:AK3"/>
    <mergeCell ref="AL2:AM3"/>
    <mergeCell ref="AN2:AO3"/>
    <mergeCell ref="V2:W3"/>
    <mergeCell ref="X2:Y3"/>
    <mergeCell ref="Z2:AA3"/>
    <mergeCell ref="AB2:AC3"/>
    <mergeCell ref="AD2:AE3"/>
    <mergeCell ref="C43:D43"/>
    <mergeCell ref="C17:D17"/>
    <mergeCell ref="C19:D19"/>
    <mergeCell ref="C31:D31"/>
    <mergeCell ref="C27:D27"/>
    <mergeCell ref="C29:D29"/>
    <mergeCell ref="C21:D21"/>
    <mergeCell ref="C41:D41"/>
    <mergeCell ref="C33:D33"/>
    <mergeCell ref="C35:D35"/>
    <mergeCell ref="C37:D37"/>
    <mergeCell ref="C39:D39"/>
    <mergeCell ref="C11:D11"/>
    <mergeCell ref="C25:D25"/>
    <mergeCell ref="C15:D15"/>
    <mergeCell ref="B1:D1"/>
    <mergeCell ref="G1:CH1"/>
    <mergeCell ref="C23:D23"/>
    <mergeCell ref="B2:B3"/>
    <mergeCell ref="C2:D3"/>
    <mergeCell ref="F2:F3"/>
    <mergeCell ref="G2:H3"/>
    <mergeCell ref="I2:J3"/>
    <mergeCell ref="K2:L3"/>
    <mergeCell ref="M2:N3"/>
    <mergeCell ref="O2:P3"/>
    <mergeCell ref="R2:S3"/>
    <mergeCell ref="T2:U3"/>
  </mergeCells>
  <phoneticPr fontId="10" type="noConversion"/>
  <conditionalFormatting sqref="B42:E42 G42:P42 R42:CH42">
    <cfRule type="expression" dxfId="35" priority="589">
      <formula>AND(#REF!="F",#REF!="XXXXX")</formula>
    </cfRule>
    <cfRule type="expression" dxfId="34" priority="590">
      <formula>AND(#REF!="E",#REF!="XXXXX")</formula>
    </cfRule>
    <cfRule type="expression" dxfId="33" priority="591">
      <formula>AND(#REF!="D",#REF!="XXXXX")</formula>
    </cfRule>
    <cfRule type="expression" dxfId="32" priority="592">
      <formula>AND(#REF!="C",#REF!="XXXXX")</formula>
    </cfRule>
    <cfRule type="expression" dxfId="31" priority="593">
      <formula>AND(#REF!="B",#REF!="XXXXX")</formula>
    </cfRule>
    <cfRule type="expression" dxfId="30" priority="594">
      <formula>AND(#REF!="A",#REF!="XXXXX")</formula>
    </cfRule>
    <cfRule type="expression" dxfId="29" priority="595">
      <formula>AND(#REF!="G",#REF!="XXXXX")</formula>
    </cfRule>
  </conditionalFormatting>
  <conditionalFormatting sqref="B4:P4 R4:BH4 BJ4 BL4 BN4:CH4 BM4:BM8 BI4:BI22 BK4:BK24 B6:P6 R6:BH6 BJ6 BL6 BN6:CH6 B8:P8 R8:BH8 BJ8 BL8 BN8:CH8 B10:P10 R10:BH10 BJ10 BL10:CH10 B12:P12 R12:BH12 BJ12 BL12:CH12 B14:P14 R14:BH14 BJ14 BL14:CH14 B16:P16 R16:BH16 BJ16 BL16:CH16 B18:P18 R18:BH18 BJ18 BL18:CH18 B20:P20 R20:BH20 BJ20 BL20:CH20 B22:P22 R22:BH22 BJ22 BL22:CH22 B24:P24 R24:BJ24 BL24:CH24 B26:P26 R26:CH26 B28:P28 R28:CH28 B30:P30 R30:CH30 B32:P32 R32:CH32 B34:P34 R34:CH34 B36:P36 R36:CH36 B38:P38 R38:CH38 B40:P40 R40:CH40 B44:P44 R44:CH44">
    <cfRule type="expression" dxfId="28" priority="582">
      <formula>AND($F4="F",#REF!="XXXXX")</formula>
    </cfRule>
    <cfRule type="expression" dxfId="27" priority="583">
      <formula>AND($F4="E",#REF!="XXXXX")</formula>
    </cfRule>
    <cfRule type="expression" dxfId="26" priority="584">
      <formula>AND($F4="D",#REF!="XXXXX")</formula>
    </cfRule>
    <cfRule type="expression" dxfId="25" priority="585">
      <formula>AND($F4="C",#REF!="XXXXX")</formula>
    </cfRule>
    <cfRule type="expression" dxfId="24" priority="586">
      <formula>AND($F4="B",#REF!="XXXXX")</formula>
    </cfRule>
    <cfRule type="expression" dxfId="23" priority="587">
      <formula>AND($F4="A",#REF!="XXXXX")</formula>
    </cfRule>
    <cfRule type="expression" dxfId="22" priority="588">
      <formula>AND($F4="G",#REF!="XXXXX")</formula>
    </cfRule>
  </conditionalFormatting>
  <hyperlinks>
    <hyperlink ref="AP2" r:id="rId1" xr:uid="{B29E9ED4-3A02-4264-BB71-9B7F713C5DA1}"/>
    <hyperlink ref="AN2" r:id="rId2" xr:uid="{E862DC16-5E80-4A94-964A-572AE5688D5F}"/>
    <hyperlink ref="AQ4" r:id="rId3" display="BARRE ANTISTATIQUE" xr:uid="{2674F9FA-186A-49B8-8C88-05F4CF5A4427}"/>
    <hyperlink ref="AQ5" r:id="rId4" xr:uid="{8FBE6689-77F4-4623-8641-AAB1A7AEA586}"/>
    <hyperlink ref="AQ6" r:id="rId5" xr:uid="{0C84F7B7-C2B5-47EA-BFA3-216746E753AA}"/>
    <hyperlink ref="AQ7" r:id="rId6" xr:uid="{CCB8A26E-39A2-4B27-BA7C-F31BA9CB85B0}"/>
    <hyperlink ref="AQ8" r:id="rId7" xr:uid="{948E9FBD-0AAE-4F84-BBE6-8A8AFB3FCB50}"/>
    <hyperlink ref="AQ9" r:id="rId8" display="REMONTAGE FILIERE" xr:uid="{3898EE14-9B69-4E1D-B396-99DDDB0A86FF}"/>
    <hyperlink ref="AQ10" r:id="rId9" display="REMONTAGE DES PINCES" xr:uid="{F4FC7772-F83F-48C8-BB35-AD5FA027B5A1}"/>
    <hyperlink ref="AQ12" r:id="rId10" xr:uid="{03195C65-7DF6-479E-B688-B7C152F6CE98}"/>
    <hyperlink ref="AO4" r:id="rId11" display="CENTRAGE DES CANNES" xr:uid="{C49FCD03-D760-4800-986F-55DA0CE9ED16}"/>
    <hyperlink ref="AO5" r:id="rId12" xr:uid="{71F88960-EBE3-481E-97A9-8E32618399EE}"/>
    <hyperlink ref="AO6" r:id="rId13" xr:uid="{FBADF93F-F772-4A52-AD0B-A201C74DA824}"/>
    <hyperlink ref="AZ2" r:id="rId14" xr:uid="{D892C6A7-D559-4350-A2F4-0F5FC3F313A4}"/>
    <hyperlink ref="BA5" r:id="rId15" xr:uid="{81A5D981-55E1-4816-B061-35A30AD080E1}"/>
    <hyperlink ref="BA6" r:id="rId16" xr:uid="{71C9C368-C5F5-4A33-A9B5-1D0B31D63894}"/>
    <hyperlink ref="BA7" r:id="rId17" xr:uid="{F5ACEB9B-9343-4F29-A8C7-8FCCBBC8C3C0}"/>
    <hyperlink ref="BA8" r:id="rId18" xr:uid="{CBE908AD-7A74-4AAC-906F-876545B34418}"/>
    <hyperlink ref="AR2" r:id="rId19" display="MICKAEL MAGIC" xr:uid="{174937F6-BFA2-46AC-88FD-3F4E955A2543}"/>
    <hyperlink ref="AS5" r:id="rId20" display="REGLAGE CANNES" xr:uid="{8193EFEF-1071-4A38-A047-E85A0FDDFAA0}"/>
    <hyperlink ref="Y10" r:id="rId21" xr:uid="{1999601E-58F0-4F49-BE1E-940C7E974DCA}"/>
    <hyperlink ref="U9" r:id="rId22" xr:uid="{291BD6AE-3F4C-4B24-B6B6-61FDBF5962B3}"/>
    <hyperlink ref="AD2" r:id="rId23" xr:uid="{E04AF7C4-4718-4CFB-82F5-25C3F701219B}"/>
    <hyperlink ref="AE4" r:id="rId24" xr:uid="{E10DCF3D-2518-4737-BBA5-FAF7C44A345C}"/>
    <hyperlink ref="AE5" r:id="rId25" display="MONTAGE MOULE" xr:uid="{C0E8A9A3-5DAE-4C5C-86BB-60A0451925C3}"/>
    <hyperlink ref="AE6" r:id="rId26" display="NETTOYAGE ET VIDE DE LIGNE" xr:uid="{5EC291F6-5DB0-4CA0-BC2F-A41C2A772F33}"/>
    <hyperlink ref="AT2" r:id="rId27" display="MICKAEL HESTA" xr:uid="{61562606-55BC-415C-B698-6E771C92DEEB}"/>
    <hyperlink ref="AF2" r:id="rId28" xr:uid="{35776FFD-310C-4D4A-96AC-B0A29446FEDC}"/>
    <hyperlink ref="AG4" r:id="rId29" xr:uid="{303D883F-F41E-40FF-83AF-C844ED5B1F5E}"/>
    <hyperlink ref="AX2" r:id="rId30" display="PIERRE ET AURELIE HESTA" xr:uid="{19D1A2C4-6601-400C-9E72-3A0568DB8E6E}"/>
    <hyperlink ref="AV2" r:id="rId31" display="PIERRE ET AURELIE HESTA" xr:uid="{2C05E887-C22A-4675-BB15-C4C41150F4A5}"/>
    <hyperlink ref="AY4" r:id="rId32" xr:uid="{5928C10C-4ED9-4C42-857F-CB06046506AC}"/>
    <hyperlink ref="AY7" r:id="rId33" display="A30-3 P&amp;A-H1- CENTRAGE CANNES " xr:uid="{1139CF13-540C-418B-9E49-F145CD979FAD}"/>
    <hyperlink ref="AY9" r:id="rId34" display="H1" xr:uid="{0D4144E0-B1EA-4E1D-81C7-BAE189A37AAE}"/>
    <hyperlink ref="AY10" r:id="rId35" xr:uid="{87A4ED65-970B-4460-86F1-CC0CD2F50580}"/>
    <hyperlink ref="AY11" r:id="rId36" display="H1 MONTAGE DOIGTS DE PREHENSION" xr:uid="{C7D98846-7B3A-430B-873A-A1326830FF51}"/>
    <hyperlink ref="AY12" r:id="rId37" xr:uid="{1FCF66D1-AB6C-4202-9C15-0742A76833A7}"/>
    <hyperlink ref="AY13" r:id="rId38" display="H1 MONTAGE MOULE" xr:uid="{D68FE4B6-DB14-45E8-9900-BE13677678C6}"/>
    <hyperlink ref="AY14" r:id="rId39" display="H1 NETTOYAGE FILIERE" xr:uid="{CE1D148E-75B6-492C-87E5-A4D818EEEF45}"/>
    <hyperlink ref="AY17" r:id="rId40" xr:uid="{54EA8D40-EA3A-448D-B56C-F97E990CC04E}"/>
    <hyperlink ref="AY18" r:id="rId41" xr:uid="{2DF85647-B1F6-44D5-94A7-F558060A7ECE}"/>
    <hyperlink ref="AY15" r:id="rId42" xr:uid="{5B79BB08-E7ED-4E9F-98DA-D48C20BACC52}"/>
    <hyperlink ref="T2" r:id="rId43" display="FABRICE HESTA4" xr:uid="{6AB79155-492F-47CD-BBB2-1A7F042EB67E}"/>
    <hyperlink ref="U4" r:id="rId44" xr:uid="{D3C02AFB-48F4-4B6A-9998-F80CA44D0A2B}"/>
    <hyperlink ref="V2" r:id="rId45" display="FABRICE MAGIC M-T12" xr:uid="{3279FA99-5FB5-4426-9F94-0F3CDE4C39A9}"/>
    <hyperlink ref="W4" r:id="rId46" xr:uid="{C0DDEAE1-ECBA-4EE1-BAE0-D2BAA615D43B}"/>
    <hyperlink ref="W5" r:id="rId47" display="E4-1-FD-M12-CANNES DE SOUFFLAGE" xr:uid="{48ABDBF7-8A4D-487E-ACD9-FBE3E09DE777}"/>
    <hyperlink ref="W7" r:id="rId48" display="MASQUE DECAROTTAGE" xr:uid="{7596211D-D353-4E94-AEBE-BBFF228F2312}"/>
    <hyperlink ref="W8" r:id="rId49" xr:uid="{491F17E7-E7B4-460A-B8D0-7E55EF92D16E}"/>
    <hyperlink ref="W9" r:id="rId50" xr:uid="{7E863B46-9CA2-4C62-8F02-E2DBE81494A6}"/>
    <hyperlink ref="W10" r:id="rId51" display="MONTAGE MOULE MAGIC" xr:uid="{78BAD87C-66BF-457C-BFF7-F0757AEFDCF4}"/>
    <hyperlink ref="AL2" r:id="rId52" xr:uid="{3FB510F0-3241-4EAF-93F9-B68039A923D0}"/>
    <hyperlink ref="AM4" r:id="rId53" xr:uid="{3FF2A299-6A03-4B1D-B2BB-DFA8C24FA5C8}"/>
    <hyperlink ref="AM5" r:id="rId54" xr:uid="{C746FF27-BA78-45CA-90F5-F8CF0F5D0F95}"/>
    <hyperlink ref="S6" r:id="rId55" xr:uid="{E6062A78-7ACD-4D56-8DC0-37250EFC2C7E}"/>
    <hyperlink ref="AJ2" r:id="rId56" xr:uid="{E0F1813D-785B-4AC3-8CFC-916FEB6ED84A}"/>
    <hyperlink ref="AK4" r:id="rId57" xr:uid="{DFD26453-CD6C-4ED4-9A54-309E44682AC9}"/>
    <hyperlink ref="AW4" r:id="rId58" xr:uid="{48DA4803-2417-45B8-AA12-176EDC673DD2}"/>
    <hyperlink ref="AW5" r:id="rId59" xr:uid="{F36EF6F9-13E1-4AEB-81F6-ED1CF35889B1}"/>
    <hyperlink ref="AY16" r:id="rId60" xr:uid="{39E3C621-CC66-4F51-A1E0-D4E6AA28C7D5}"/>
    <hyperlink ref="CF14" r:id="rId61" xr:uid="{FAAE070E-79AE-4264-AD08-4384AC971806}"/>
    <hyperlink ref="CF17" r:id="rId62" xr:uid="{C28364C1-CB66-4A33-B0C0-6EB8BBDE329D}"/>
    <hyperlink ref="CF16" r:id="rId63" xr:uid="{57BE0F2B-5887-46E7-B3C3-41CE92A3642D}"/>
    <hyperlink ref="CF26" r:id="rId64" xr:uid="{CEC98AED-9E3A-4370-B350-BA9A65D6F0D9}"/>
    <hyperlink ref="CF15" r:id="rId65" xr:uid="{8F18829C-0DE6-4EF8-95E0-CB2F3D4D1757}"/>
    <hyperlink ref="CF19" r:id="rId66" xr:uid="{B9E7534A-F68A-4140-BF1B-756EC1F46B51}"/>
    <hyperlink ref="CF18" r:id="rId67" xr:uid="{C57953FF-6A36-4683-BC9E-B605602C22D1}"/>
    <hyperlink ref="CF29" r:id="rId68" xr:uid="{252CFD67-4180-4320-B14A-EF087CE87F74}"/>
    <hyperlink ref="CF27" r:id="rId69" xr:uid="{D6912F4B-EAE9-42F1-A8B0-2055C7EB3FC6}"/>
    <hyperlink ref="CF28" r:id="rId70" xr:uid="{4BA18DC7-A14D-45A5-B655-D48E9FE9C771}"/>
    <hyperlink ref="CF20" r:id="rId71" xr:uid="{FFCD28BE-B0F0-42CA-8913-ACD2E894648B}"/>
    <hyperlink ref="W11" r:id="rId72" xr:uid="{CF2E37B9-BE6C-4576-BBC8-D7D1423852A7}"/>
    <hyperlink ref="J4" r:id="rId73" xr:uid="{0C481252-3770-4DFB-9E97-7A74B0AC67A2}"/>
    <hyperlink ref="F4" r:id="rId74" xr:uid="{80D62B3A-D190-4559-87FC-BD28041C1044}"/>
    <hyperlink ref="F5" r:id="rId75" xr:uid="{1F49BB22-DAAE-40E7-8E08-2DE818021028}"/>
    <hyperlink ref="F6" r:id="rId76" xr:uid="{60CF9771-4572-4408-A633-607B3E777BF9}"/>
    <hyperlink ref="F7" r:id="rId77" xr:uid="{878F7495-A57B-4C35-B88E-7D1899307C19}"/>
    <hyperlink ref="F16" r:id="rId78" xr:uid="{C8EA6833-0CB6-4BAE-8AA4-29F477BBAFBA}"/>
    <hyperlink ref="F9" r:id="rId79" xr:uid="{4B138FBA-2A15-4284-895F-FB5E5D8CFE5B}"/>
    <hyperlink ref="F11" r:id="rId80" xr:uid="{A951DF29-4948-48C2-BECF-F083AFE0A685}"/>
    <hyperlink ref="F8" r:id="rId81" xr:uid="{18DF2982-BEAB-4F56-8FB7-1AB294CEB3DB}"/>
    <hyperlink ref="F10" r:id="rId82" xr:uid="{A26C9124-73A1-43B0-9448-2A7A21BD049D}"/>
    <hyperlink ref="F13" r:id="rId83" xr:uid="{600F35FB-308F-4536-896E-44CEFEE40911}"/>
    <hyperlink ref="F18" r:id="rId84" xr:uid="{95EDEDE7-2523-4FC5-92BB-3ACD20980D36}"/>
    <hyperlink ref="W16" r:id="rId85" display="E5-2 JV CENTRAGE PARAISON" xr:uid="{82C280D0-9FCB-4035-9B5B-A574415C23A2}"/>
    <hyperlink ref="AU4" r:id="rId86" xr:uid="{B6814241-70E0-410F-8192-281AE5553BCF}"/>
    <hyperlink ref="CF22" r:id="rId87" display="https://www.youtube.com/watch?v=yza5r4s1Tow" xr:uid="{641099E5-D3F6-437D-8B37-6B6F73EA201C}"/>
    <hyperlink ref="CF21" r:id="rId88" xr:uid="{89156602-9391-484D-A594-D488109DA08B}"/>
    <hyperlink ref="CF24" r:id="rId89" display="https://www.youtube.com/watch?v=4hvlGvFQt4o" xr:uid="{8A2D264F-656E-49D3-8A5C-3CF6CB25DE7A}"/>
    <hyperlink ref="CF23" r:id="rId90" display="https://www.youtube.com/watch?v=H5_vMWdFt0s" xr:uid="{73638A07-39CB-43BC-910B-085562E0A28B}"/>
    <hyperlink ref="BU7" r:id="rId91" xr:uid="{CFB0BB0D-7E43-481C-A17D-720F54B9C8DE}"/>
    <hyperlink ref="BU8" r:id="rId92" xr:uid="{1F17DBE2-917E-471A-9541-C20A23EFA80E}"/>
    <hyperlink ref="CF25" r:id="rId93" display="https://www.youtube.com/watch?v=rsQrDuVxbCA" xr:uid="{B81E757B-84E4-4D27-830F-EF76FCA58B6A}"/>
    <hyperlink ref="BU9" r:id="rId94" xr:uid="{E4C1DBD2-16FA-4024-9DFC-C52D7DBCD485}"/>
    <hyperlink ref="BB2" r:id="rId95" xr:uid="{15C132BA-9993-4E85-AF78-DD432D37BC0D}"/>
    <hyperlink ref="BU10" r:id="rId96" xr:uid="{DB42E285-07DC-4607-A796-E11FE5415A00}"/>
    <hyperlink ref="L5" r:id="rId97" xr:uid="{2C2EA016-08EE-4431-91FE-F9DAC83329E2}"/>
    <hyperlink ref="BC4" r:id="rId98" xr:uid="{3F70D9EA-DAA4-447D-83ED-CEE6BD733121}"/>
    <hyperlink ref="BC18" r:id="rId99" xr:uid="{4B2160BB-3004-4C69-9AD1-7334FB5D347F}"/>
    <hyperlink ref="BC14" r:id="rId100" display="DEMONTAGE CANNES DE SOUFFLAGE" xr:uid="{8EA19164-ADB2-4A47-9347-0DA470F5D18B}"/>
    <hyperlink ref="BC16" r:id="rId101" display="DEMONTAGE MOULE" xr:uid="{EADA75E7-A5D7-446F-9235-5D5FDDEA30B0}"/>
    <hyperlink ref="BC15" r:id="rId102" display="DEMONTAGE POINCON FILIERE" xr:uid="{F1A3A93F-B935-403A-A80B-29AF2ED8E6E7}"/>
    <hyperlink ref="BC22" r:id="rId103" display="MONTAGE MOULE" xr:uid="{FAF7E795-8B97-48DC-B218-0F5E4C83F574}"/>
    <hyperlink ref="BC21" r:id="rId104" display="REMONTAGE COLLIERS ET TH" xr:uid="{98EDEC78-F2F1-4CD0-B78B-35B7F8CF636C}"/>
    <hyperlink ref="BC19" r:id="rId105" xr:uid="{E70E2C64-3B62-4E95-9C7D-AA79DCF2F7B9}"/>
    <hyperlink ref="U5" r:id="rId106" xr:uid="{8DBE3428-8174-41F4-80A1-CCD0EB9BAFAE}"/>
    <hyperlink ref="U6" r:id="rId107" xr:uid="{4C6731BB-168A-4375-9ABE-821371FF91A9}"/>
    <hyperlink ref="BU6" r:id="rId108" xr:uid="{6813F7B5-D099-49DF-9469-460A3DAC199E}"/>
    <hyperlink ref="AW6" r:id="rId109" xr:uid="{A0302430-E098-42FA-B909-9FB6DCF95381}"/>
    <hyperlink ref="AA4" r:id="rId110" xr:uid="{27114436-79A7-4070-9FA1-422D6B6A2198}"/>
    <hyperlink ref="W12" r:id="rId111" xr:uid="{B17C461F-5CAE-4986-A728-07762BCD87FC}"/>
    <hyperlink ref="C12" r:id="rId112" xr:uid="{E13C6BBD-BC1D-445D-B4AA-1DF51BDCD820}"/>
    <hyperlink ref="W13" r:id="rId113" xr:uid="{B716DB06-A147-47DA-8BF4-FC062003C438}"/>
    <hyperlink ref="S4" r:id="rId114" xr:uid="{2F3FAE2E-0040-4251-84B7-C07AE4FB6DD6}"/>
    <hyperlink ref="R2" r:id="rId115" xr:uid="{59E05D82-4A57-424A-B73A-DC247C5B4C03}"/>
    <hyperlink ref="BC6" r:id="rId116" xr:uid="{0FA46A29-BCA1-40D5-B848-17E1211B76A6}"/>
    <hyperlink ref="AI4" r:id="rId117" xr:uid="{085E33AF-F8D1-4C92-AC20-604A937880F2}"/>
    <hyperlink ref="AI5" r:id="rId118" display="H4 DECAROTEUR" xr:uid="{581FA0D3-3479-4D6D-859C-12FAA73C4259}"/>
    <hyperlink ref="AI6" r:id="rId119" xr:uid="{C28203AA-EEA9-4F4E-B14D-92673B662DFA}"/>
    <hyperlink ref="S5" r:id="rId120" xr:uid="{B65C2BEB-5F8F-4765-B691-9AB58840AD01}"/>
    <hyperlink ref="CE4" r:id="rId121" display="G03-1-NP-LESHAN-CYCLE  PRODUCTION" xr:uid="{CA25C8AF-C9E1-42F6-8DA1-3C94BBBFDC44}"/>
    <hyperlink ref="CE5" r:id="rId122" display="G04-1-NP-LESHAN-MECANIQUE ESPACE MOULE" xr:uid="{21BD4E11-E8FC-4294-9889-15ABF1804121}"/>
    <hyperlink ref="CE6" r:id="rId123" xr:uid="{E4014808-CA87-4047-9E28-0E5D89386AF6}"/>
    <hyperlink ref="CE9" r:id="rId124" xr:uid="{0798ABCD-170F-4C38-A38D-12EF111B67F4}"/>
    <hyperlink ref="CE10" r:id="rId125" display="LSH DEFAUTS" xr:uid="{DEAA13B4-F385-44FA-9A65-A557B83F7A09}"/>
    <hyperlink ref="BY4" r:id="rId126" xr:uid="{3C83162C-13FF-4C93-BA85-A3CB3128C798}"/>
    <hyperlink ref="BY5" r:id="rId127" xr:uid="{CC898A37-0627-47D3-9283-0188A81B8413}"/>
    <hyperlink ref="BY6" r:id="rId128" xr:uid="{1CF12DCA-C490-4DE2-8521-3BEF60FF75C0}"/>
    <hyperlink ref="BY7" r:id="rId129" xr:uid="{68B11DCF-E097-491A-B248-6BA55D7C2E6D}"/>
    <hyperlink ref="BY8" r:id="rId130" xr:uid="{106B12ED-259B-4F10-97B7-5B12E3748606}"/>
    <hyperlink ref="BY9" r:id="rId131" xr:uid="{8A885EAC-8A59-4F5D-8A00-D05BF7151F6D}"/>
    <hyperlink ref="AC5" r:id="rId132" xr:uid="{80CBC538-748C-4653-9C02-D736D8FA2623}"/>
    <hyperlink ref="AC4" r:id="rId133" xr:uid="{DBF58209-24E5-49E6-B43A-C372E1BBE4B2}"/>
    <hyperlink ref="CB4" r:id="rId134" display="CYCLE 5 EMP" xr:uid="{D8FFB071-3245-49AD-AC7A-193D66A0B7A8}"/>
    <hyperlink ref="BX4" r:id="rId135" xr:uid="{34B005AC-6ABF-4A85-B899-144E240D3FD3}"/>
    <hyperlink ref="Y9" r:id="rId136" xr:uid="{DC1CCB14-096C-4A06-B3D6-956902ADE4B6}"/>
    <hyperlink ref="Y4" r:id="rId137" xr:uid="{AA01EB6B-15D8-4E3E-840C-7BDE6F41F384}"/>
    <hyperlink ref="CF4" r:id="rId138" display="https://www.youtube.com/watch?v=1yzld7I6aT8" xr:uid="{03E5239E-4492-4EEF-8CB4-8B23950D41EA}"/>
    <hyperlink ref="CF5" r:id="rId139" xr:uid="{7B0F7DA4-7FD4-485E-BE04-F9DFF3592901}"/>
    <hyperlink ref="CF6" r:id="rId140" xr:uid="{9CD1DDC8-1F16-4121-B44E-64E102999595}"/>
    <hyperlink ref="CF7" r:id="rId141" xr:uid="{26EECA7D-BECD-485F-96C8-69CE7B184FDE}"/>
    <hyperlink ref="CF8" r:id="rId142" xr:uid="{EE6A186F-5B94-4DB9-9292-960FE967D750}"/>
    <hyperlink ref="CF9" r:id="rId143" xr:uid="{41BB4409-7EFF-4621-98C6-DF09E0DA3727}"/>
    <hyperlink ref="CF10" r:id="rId144" display="https://www.youtube.com/watch?v=jU_34ZBWOBI" xr:uid="{2669A6F1-33C0-4296-857F-526F8394217E}"/>
    <hyperlink ref="CF11" r:id="rId145" xr:uid="{B119506E-21A8-4B60-89F2-851AEB11B02C}"/>
    <hyperlink ref="CF12" r:id="rId146" xr:uid="{04608394-7B25-4163-B1D7-B0835B72B13C}"/>
    <hyperlink ref="BA9" r:id="rId147" xr:uid="{CCAA2B47-852B-4BE0-B7AB-0459332679B9}"/>
    <hyperlink ref="AW7" r:id="rId148" xr:uid="{D4549AC5-B0DD-4BB5-9E50-C136AA441391}"/>
    <hyperlink ref="BY2" r:id="rId149" xr:uid="{11D9A320-D9A3-4FEF-A5EF-BA80A1B8A43F}"/>
    <hyperlink ref="BX2" r:id="rId150" xr:uid="{F30D65BF-B089-4635-9511-BA6E93CC8888}"/>
    <hyperlink ref="U11" r:id="rId151" xr:uid="{182B6B45-4927-44E8-BC63-F2B401AD10CB}"/>
    <hyperlink ref="U10" r:id="rId152" xr:uid="{3A28C096-D9A6-4B32-8652-348A0E02FDE8}"/>
    <hyperlink ref="S8" r:id="rId153" xr:uid="{BBF0194D-93EA-42D1-A405-23D6267EF9E5}"/>
    <hyperlink ref="BC8" r:id="rId154" xr:uid="{723708F7-FB76-469D-8179-8A20B39FA344}"/>
    <hyperlink ref="BC9" r:id="rId155" xr:uid="{482259DA-A4FB-4482-A29D-53AE82A2C589}"/>
    <hyperlink ref="BC10" r:id="rId156" display="A8-1 ABDDEMONTAGE COUTEAUX" xr:uid="{750B6FAE-5512-48CE-9172-1044C0FF887F}"/>
    <hyperlink ref="BC11" r:id="rId157" display="DEMONTAGE DES PLAQUE LEXAN" xr:uid="{81897A64-BB0F-4337-B051-655801892879}"/>
    <hyperlink ref="BC12" r:id="rId158" display="DEMONTAGE BARRE ANTISTATIQUE" xr:uid="{59EC6637-BC14-4E7C-93F6-146895FE5A25}"/>
    <hyperlink ref="BC13" r:id="rId159" display="DEMONTAGE DEVETISSEUSE" xr:uid="{D14FEC2C-6CF7-40FC-BE7D-35B0EB754591}"/>
    <hyperlink ref="BC20" r:id="rId160" display="MASQUE DECAROTTEUR" xr:uid="{9E378EDA-9F08-4395-B781-BBA4DA85CA53}"/>
    <hyperlink ref="AI9" r:id="rId161" xr:uid="{43F4BD4C-AD47-4A8E-B8D3-E91CD6BE1BC0}"/>
    <hyperlink ref="AH2" r:id="rId162" xr:uid="{3C796504-7EEB-45B6-ACEE-42F36B40DBC6}"/>
    <hyperlink ref="BC17" r:id="rId163" xr:uid="{A68B514E-A35E-4531-B202-443FDFA2374D}"/>
    <hyperlink ref="BU4" r:id="rId164" xr:uid="{6D3C9E39-0C8F-4973-ADB2-B5E7E840BFB5}"/>
    <hyperlink ref="S7" r:id="rId165" xr:uid="{402A45AF-99F8-4273-B2EB-3185DE5BF98F}"/>
    <hyperlink ref="X2" r:id="rId166" xr:uid="{CAC95B90-5939-4753-A4BB-76C253028BFD}"/>
    <hyperlink ref="BU5" r:id="rId167" xr:uid="{1FC25480-A4BF-4AF1-B957-2EF64FB111AC}"/>
    <hyperlink ref="U12" r:id="rId168" xr:uid="{00849782-2868-497C-9467-228E30B9C935}"/>
    <hyperlink ref="BA4" r:id="rId169" xr:uid="{2D1D7433-E29E-4A73-96F9-8653C6232176}"/>
    <hyperlink ref="Y8" r:id="rId170" xr:uid="{A38998F4-01A2-4F2C-951B-63A1D8093E6E}"/>
    <hyperlink ref="W15" r:id="rId171" display="FAB REGLAGES MECANIQUES" xr:uid="{8ED4F98C-2562-4AFE-945E-3E257D911F16}"/>
    <hyperlink ref="AB2" r:id="rId172" xr:uid="{8CCB93B3-FFC7-4975-8DB5-F721E82F7FCD}"/>
    <hyperlink ref="F2" r:id="rId173" xr:uid="{2712634A-30F8-46D9-B4AA-C465321087FF}"/>
    <hyperlink ref="AS4" r:id="rId174" display="REGLAGE POINTS 0 FILIERE MECANIQUE MAGIC" xr:uid="{2EFA664B-AF49-43F5-9365-84CA8781A5B9}"/>
    <hyperlink ref="AQ13" r:id="rId175" xr:uid="{74197965-9A25-45CF-97D5-E3024AB1E378}"/>
    <hyperlink ref="H11" r:id="rId176" xr:uid="{AD1EB4E3-8B49-4B24-A8F4-2943A3CDC6CA}"/>
    <hyperlink ref="AI10" r:id="rId177" xr:uid="{8CC32228-8F27-440C-ACD5-B42EE837C1FA}"/>
    <hyperlink ref="Z2" r:id="rId178" xr:uid="{2A307A9A-30EB-49F9-9DB3-E0EED52FB2B3}"/>
    <hyperlink ref="AA5" r:id="rId179" xr:uid="{E0116F09-7738-40E4-A0FC-5DA21C3B260A}"/>
    <hyperlink ref="S10" r:id="rId180" xr:uid="{032413BC-D2A9-4F15-A1E0-24BB16BD2749}"/>
    <hyperlink ref="AA6" r:id="rId181" xr:uid="{544FF320-4CAA-4E2D-8558-259B21719114}"/>
    <hyperlink ref="A1" r:id="rId182" display="HESTA 2" xr:uid="{132D3694-D1D5-477D-A992-E2C799E2CBD1}"/>
    <hyperlink ref="BD2" r:id="rId183" xr:uid="{D0A71DBE-CA44-42E4-9229-7A7D71D9592D}"/>
    <hyperlink ref="BE4" r:id="rId184" xr:uid="{5886151C-8AA0-46B6-A1B8-1F3560C922A8}"/>
    <hyperlink ref="W17" r:id="rId185" xr:uid="{9AA7423F-F789-4ECF-94A6-B64F0A666FF0}"/>
    <hyperlink ref="U13" r:id="rId186" xr:uid="{67CCAE45-57EC-4B14-A808-B6F4DC7D6EFB}"/>
    <hyperlink ref="U14" r:id="rId187" display="REINITIALISATION PORTES" xr:uid="{14923C16-45B6-479D-84B4-9108F3B871BB}"/>
    <hyperlink ref="W18" r:id="rId188" xr:uid="{073848D8-6385-4DE8-8AB4-20B67C6A061B}"/>
    <hyperlink ref="BW4" r:id="rId189" xr:uid="{C8DB1589-B833-4045-A908-DFA54AB8451E}"/>
    <hyperlink ref="AC6" r:id="rId190" xr:uid="{9EA05008-D93E-4FCC-A98A-C1138BC7CD8E}"/>
    <hyperlink ref="BA10" r:id="rId191" xr:uid="{5A13F248-2353-4C9D-B98F-7F4699CD0E4B}"/>
    <hyperlink ref="BW5" r:id="rId192" xr:uid="{D6B0DB3B-0F40-424A-852F-2A8127E631F5}"/>
    <hyperlink ref="CE11" r:id="rId193" xr:uid="{54F1F10A-A5A7-4E5C-B929-F6B5AE3A2E15}"/>
    <hyperlink ref="CC2" r:id="rId194" xr:uid="{3621F09D-6E2C-484B-8D2F-2E4773E4365B}"/>
    <hyperlink ref="CC4" r:id="rId195" xr:uid="{C2308009-F817-47E9-B873-52EAC4A4E894}"/>
    <hyperlink ref="CA2" r:id="rId196" xr:uid="{93A2D641-95E3-40AF-B199-FD81F031D395}"/>
    <hyperlink ref="U31" r:id="rId197" display="D09-2-FD-H5-TESTEUSE HS" xr:uid="{D71B23B0-D09D-4B27-987A-D87019FDA411}"/>
    <hyperlink ref="BZ2" r:id="rId198" xr:uid="{0E255322-8C6E-4E5F-B85B-2F139C363944}"/>
    <hyperlink ref="BZ4" r:id="rId199" xr:uid="{9374C09F-887A-4AC3-B1FE-5352B7367F1C}"/>
    <hyperlink ref="C13" r:id="rId200" xr:uid="{68D25F9C-6DFB-4CED-80C0-02DB931899A5}"/>
    <hyperlink ref="H4" r:id="rId201" xr:uid="{70CE665D-EC17-49DF-8B9D-54B3E89A759E}"/>
    <hyperlink ref="H5" r:id="rId202" xr:uid="{B5BC0F4D-9ACE-4B5B-AF54-786B6C0A32FB}"/>
    <hyperlink ref="H6" r:id="rId203" xr:uid="{26F49EC0-901C-4646-9434-3DC601C2DE31}"/>
    <hyperlink ref="H7" r:id="rId204" xr:uid="{991AB469-60C6-4BC3-AD46-084331395B23}"/>
    <hyperlink ref="H8" r:id="rId205" xr:uid="{0FF6705F-5737-4604-8CB7-D9FAF8D73124}"/>
    <hyperlink ref="H9" r:id="rId206" xr:uid="{9CB49804-E84D-429C-8259-39AB5307D5F4}"/>
    <hyperlink ref="H10" r:id="rId207" xr:uid="{7A7346E6-7CFA-4C3F-A46F-57E0C910AF5C}"/>
    <hyperlink ref="L4" r:id="rId208" xr:uid="{17CA7E2A-9407-4E12-9355-220946D63811}"/>
    <hyperlink ref="AE7:AE8" r:id="rId209" display="NETTOYAGE ET VID EDE LIGNE" xr:uid="{8EAD7086-E2CA-4F79-831E-B86E1D37178C}"/>
    <hyperlink ref="AE9" r:id="rId210" display="NETTOYAGE ET VIDE DE LIGNE" xr:uid="{7E389C34-0BAA-4428-BA0C-2343F912AD63}"/>
    <hyperlink ref="AE7" r:id="rId211" display="NETTOYAGE ET VIDE DE LIGNE" xr:uid="{06AFF4BE-3600-4B23-845A-1178E9A6B471}"/>
    <hyperlink ref="AE8" r:id="rId212" display="NETTOYAGE ET VIDE DE LIGNE" xr:uid="{4705308D-3333-4187-BC76-C31F2A7BE6D5}"/>
    <hyperlink ref="AA7" r:id="rId213" xr:uid="{A5E7906A-C152-4F20-AA0B-AE665D307DDE}"/>
    <hyperlink ref="AK5" r:id="rId214" display="DEVETISSEUSE" xr:uid="{1E583041-873A-43FA-A26C-D61E1C147B66}"/>
    <hyperlink ref="U15" r:id="rId215" display="DEMARRAGE CHAUFFE " xr:uid="{E68058A5-B796-45B8-BBB5-E1AAEBA1F475}"/>
    <hyperlink ref="U16" r:id="rId216" display="TEMPS DE MOUILLAGE" xr:uid="{2A418AD6-A63C-47C4-AE68-C040B7D5AECD}"/>
    <hyperlink ref="U17" r:id="rId217" display="VENTILO CHAUFFE ON/OFF" xr:uid="{450E9473-C5F4-4E96-8A5C-28FC9FA5D6A5}"/>
    <hyperlink ref="U18" r:id="rId218" display="HESTA 9 CHAUFFES" xr:uid="{3F5518FB-8B34-4D16-B2A3-1B054CD6CA53}"/>
    <hyperlink ref="U19" r:id="rId219" display="PICS CHAUFFES" xr:uid="{46FC0F00-6B3E-45A7-92F7-F4BAE976E646}"/>
    <hyperlink ref="AI11" r:id="rId220" display="H2 NK MASQUE DECAROTTEUR" xr:uid="{4789DD9D-AB75-4E76-8147-5F04903B6940}"/>
    <hyperlink ref="AI12" r:id="rId221" display="MONTAGE MOULE" xr:uid="{30D5D8DA-02DF-45B0-9ED9-505D44E3FABE}"/>
    <hyperlink ref="BA11" r:id="rId222" display="CHARGEMENT PROGRAMME HESTA" xr:uid="{2D56E015-D6D6-456D-9BCB-E163B672A2DD}"/>
    <hyperlink ref="AI13" r:id="rId223" display="DEVETISSAGE" xr:uid="{759810CF-312D-4A4F-ACAE-1BDB7823FA2F}"/>
    <hyperlink ref="Y7" r:id="rId224" display="HESTA CENTRAGE TETE, CANNES, EXTRUD 1" xr:uid="{2DC331B3-BD8E-43F7-82B9-386B8BE690A3}"/>
    <hyperlink ref="U7" r:id="rId225" xr:uid="{927429E7-D708-4A08-AC2C-6CFA42E42204}"/>
    <hyperlink ref="AY19" r:id="rId226" xr:uid="{B21E7C68-FB51-4527-A387-5741D36C364B}"/>
    <hyperlink ref="AY20" r:id="rId227" display="A28-1-P&amp;A-H2-PRECENTRAGE DES CANNES " xr:uid="{35EF5EDB-811A-47CC-A8F7-37C76CA0E7EA}"/>
    <hyperlink ref="U8" r:id="rId228" display="A28-2-FD-H2- REG MECA APPUI CANNE" xr:uid="{AC63974A-610A-4F49-99D9-FB9FBA744D66}"/>
    <hyperlink ref="AI14" r:id="rId229" xr:uid="{DC01322C-424B-47BA-A9F6-6F695BB022E6}"/>
    <hyperlink ref="AY8" r:id="rId230" xr:uid="{9C42776A-DD71-4A33-B9B5-766BA22AA261}"/>
    <hyperlink ref="AX8:AX9" r:id="rId231" display="A30-4" xr:uid="{244A3A8E-8455-4E61-BB5F-23B4B0E454B6}"/>
    <hyperlink ref="AI15" r:id="rId232" xr:uid="{3243854D-FADD-4E17-B315-8DF9B45B040F}"/>
    <hyperlink ref="J5" r:id="rId233" xr:uid="{8A2B6DCB-B0D7-41DD-B1F5-7A5B749F123F}"/>
    <hyperlink ref="W14" r:id="rId234" xr:uid="{42AA95D5-C1A2-4C83-AFE3-E1C5BE55F54A}"/>
    <hyperlink ref="S9" r:id="rId235" xr:uid="{FC58B341-813E-426C-8ECB-C8727A7E5152}"/>
    <hyperlink ref="AQ14" r:id="rId236" xr:uid="{ECC45E47-BF6D-4874-BDC6-60634958B02F}"/>
    <hyperlink ref="BA12" r:id="rId237" xr:uid="{F7F9FB71-332C-4326-8B0E-64423E9B64A1}"/>
    <hyperlink ref="AW8" r:id="rId238" display="B11-2-AURELIE-MG-CENTRAGE PARAISON " xr:uid="{3E4801A2-3753-414E-83A4-017C04944805}"/>
    <hyperlink ref="BA13" r:id="rId239" xr:uid="{50154FB2-7B02-45E8-83AB-590C8617631D}"/>
    <hyperlink ref="BA15" r:id="rId240" xr:uid="{8C3C997E-526C-4A4F-8686-0CA3FE0AD472}"/>
    <hyperlink ref="BA14" r:id="rId241" xr:uid="{0E62E7B1-6BF4-4B3A-A93F-745C2C03718B}"/>
    <hyperlink ref="BA16" r:id="rId242" xr:uid="{91A451C1-9DCB-44B3-A8BD-3BBFB44A08D4}"/>
    <hyperlink ref="BA17" r:id="rId243" xr:uid="{4D4BB0A6-23BF-40BA-81B7-2F957F5A838E}"/>
    <hyperlink ref="BA18" r:id="rId244" xr:uid="{EB2A6999-F810-4054-862E-512DFCD496B2}"/>
    <hyperlink ref="BA20" r:id="rId245" xr:uid="{3C6856B0-65B8-4560-A655-4CC100625509}"/>
    <hyperlink ref="BA19" r:id="rId246" xr:uid="{A6B8EA35-0C5E-41D2-9A39-187D98CFEC72}"/>
    <hyperlink ref="BA21" r:id="rId247" xr:uid="{796009B9-8B34-4463-837F-055921ABD3B7}"/>
    <hyperlink ref="S11" r:id="rId248" xr:uid="{8DE2F6C8-EF1F-48AB-A0AF-F179DA4DD4C1}"/>
    <hyperlink ref="W6" r:id="rId249" display="E4-2-FD-M12-PICS CANNES DE SOUFFLAGE" xr:uid="{4E934108-7F19-4AAB-823D-7F5941EED154}"/>
    <hyperlink ref="AI16" r:id="rId250" xr:uid="{90012CF9-DB18-423E-919D-FF3689A8C146}"/>
    <hyperlink ref="AI7" r:id="rId251" xr:uid="{C6C54883-23E1-463E-804B-B707EE2A0012}"/>
    <hyperlink ref="AI8" r:id="rId252" xr:uid="{1B886CC1-E965-4451-AF50-3BD9C3489428}"/>
    <hyperlink ref="U20" r:id="rId253" xr:uid="{E93E1D92-F331-4B94-9AF6-4A5B6A0E1183}"/>
    <hyperlink ref="Y11:Y12" r:id="rId254" display="ENCLUME" xr:uid="{0C7435B5-05E6-49D4-BB44-781634858DA4}"/>
    <hyperlink ref="Y11" r:id="rId255" xr:uid="{B9664151-4C1C-403B-9591-ACFF7D981422}"/>
    <hyperlink ref="Y12" r:id="rId256" xr:uid="{A9A48C10-3EA7-46DF-847F-482083182213}"/>
    <hyperlink ref="Y6" r:id="rId257" xr:uid="{A76D2C0B-561C-40BF-810D-756E536F7663}"/>
    <hyperlink ref="Y5" r:id="rId258" xr:uid="{E19C3B17-E4E7-4338-85C8-CDAE682EE24E}"/>
    <hyperlink ref="AY5" r:id="rId259" xr:uid="{68AA55F1-F42B-4A07-BBBB-BC42DE8F2BF3}"/>
    <hyperlink ref="AY6" r:id="rId260" xr:uid="{A0AA7A74-A22C-46A5-8835-A86D616D39CC}"/>
    <hyperlink ref="BC23" r:id="rId261" xr:uid="{0311AA76-DA7C-424C-B778-172ECA1E6890}"/>
    <hyperlink ref="BA22" r:id="rId262" xr:uid="{BBD6BB8C-FD9A-4E2C-815A-C75350129975}"/>
    <hyperlink ref="BA23" r:id="rId263" xr:uid="{AC427D57-DAD7-4933-B21E-82D9CD9F929D}"/>
    <hyperlink ref="BA24" r:id="rId264" xr:uid="{CF0140F1-6FCE-490B-88CE-DC3829C2CFD5}"/>
    <hyperlink ref="BA25" r:id="rId265" xr:uid="{22B12C6E-BE80-446F-A05E-A0B02BA61F7C}"/>
    <hyperlink ref="U21" r:id="rId266" xr:uid="{155919B5-887C-4E8E-BC4E-B54AE8B7069A}"/>
    <hyperlink ref="F12" r:id="rId267" xr:uid="{B979081F-277D-4559-ACF3-682E9F5D34FD}"/>
    <hyperlink ref="F14" r:id="rId268" xr:uid="{518464F1-1F34-428E-8291-F6B9B1B21002}"/>
    <hyperlink ref="F15" r:id="rId269" xr:uid="{5F6F68A2-6EEC-4665-9CE6-9FE9826134DA}"/>
    <hyperlink ref="F17" r:id="rId270" xr:uid="{45D0B996-CBA7-464D-AD77-60BEFAFCBE30}"/>
    <hyperlink ref="W19" r:id="rId271" xr:uid="{ABA44299-6508-43E6-B6DC-5994416E4584}"/>
    <hyperlink ref="BC5" r:id="rId272" xr:uid="{3EF2B527-CA1A-4B2E-BCFE-AD0829489052}"/>
    <hyperlink ref="AQ15" r:id="rId273" xr:uid="{4F937CD6-D425-4D0D-BA04-C0D17A274ED4}"/>
    <hyperlink ref="AQ16" r:id="rId274" xr:uid="{73D20CC3-A1C3-4375-BB16-7F6E36037273}"/>
    <hyperlink ref="AQ17" r:id="rId275" xr:uid="{F27028AB-C3EE-4CBD-B719-070A7097A5A6}"/>
    <hyperlink ref="AQ18" r:id="rId276" xr:uid="{15FD3253-2036-45D9-B13B-F724FD3DC2D1}"/>
    <hyperlink ref="AA8" r:id="rId277" xr:uid="{BA3D0E3F-C967-4A78-983F-D96B94920931}"/>
    <hyperlink ref="AA9" r:id="rId278" xr:uid="{19ACAFE5-4BAA-4BC0-A7EF-66B6591BDA84}"/>
    <hyperlink ref="AA10" r:id="rId279" xr:uid="{D9968AD5-C2A2-4425-8925-0F73EE1F4457}"/>
    <hyperlink ref="L6" r:id="rId280" display="B17-2 -JV-DELTA DB122-3" xr:uid="{004B17BC-2CB7-4307-83A5-28E367FC0C42}"/>
    <hyperlink ref="L7" r:id="rId281" xr:uid="{5D1E2E1D-121E-4539-B8D8-D3E95E78494A}"/>
    <hyperlink ref="L8" r:id="rId282" xr:uid="{E85FFFDE-956A-4CAA-81C1-D9DF17BA9399}"/>
    <hyperlink ref="L9" r:id="rId283" xr:uid="{A9205ED7-E432-4CF5-8EF4-FB6BED914C15}"/>
    <hyperlink ref="L10" r:id="rId284" xr:uid="{90265AEB-4E4C-4A13-9802-D2ABBCCD2FA6}"/>
    <hyperlink ref="BA26" r:id="rId285" xr:uid="{E671569C-3746-4474-B75A-E8902D5FAB5B}"/>
    <hyperlink ref="BA27" r:id="rId286" xr:uid="{F27294D2-2C08-4672-8000-4F7DE5DC5F55}"/>
    <hyperlink ref="AA11" r:id="rId287" xr:uid="{C530DE46-31F4-42E7-B30E-BCEDD155E23F}"/>
    <hyperlink ref="AA12" r:id="rId288" xr:uid="{0877709A-9352-41F1-9D53-98CAD2812948}"/>
    <hyperlink ref="AA13" r:id="rId289" xr:uid="{2F15C1AB-7405-4713-86F1-D7CA733D5D86}"/>
    <hyperlink ref="AY21" r:id="rId290" xr:uid="{AAC4D49C-958A-4D3E-81CF-51D4172567CE}"/>
    <hyperlink ref="U22" r:id="rId291" xr:uid="{D737C987-416E-4848-9761-0A4335036DD9}"/>
    <hyperlink ref="BA28" r:id="rId292" xr:uid="{756E5CB6-C27B-4CF9-ABC1-B7B2C04D5C6B}"/>
    <hyperlink ref="U23" r:id="rId293" xr:uid="{0D2B4F7F-9A46-4661-AE5D-7CDBAF8A99F9}"/>
    <hyperlink ref="BC7" r:id="rId294" xr:uid="{9284271D-7012-421D-B47D-0690EABCD324}"/>
    <hyperlink ref="U24" r:id="rId295" xr:uid="{A07944F4-2ACB-4EC9-BD26-3CDCDB3328E7}"/>
    <hyperlink ref="W20" r:id="rId296" xr:uid="{F05A154A-FD4A-4374-84BA-A8A4485739D2}"/>
    <hyperlink ref="U25" r:id="rId297" xr:uid="{9A640DB3-D8A6-4BAD-A792-9150FE25C884}"/>
    <hyperlink ref="U26" r:id="rId298" xr:uid="{F5B31EA5-1816-4C82-92C2-7AEDE91CD9D8}"/>
    <hyperlink ref="BA29" r:id="rId299" xr:uid="{B8E473D1-7563-4BB1-B65E-16991599A5A7}"/>
    <hyperlink ref="BA30" r:id="rId300" xr:uid="{C6A9E30F-B140-4A31-9214-BAAF73FA849C}"/>
    <hyperlink ref="BA31" r:id="rId301" xr:uid="{24B34D0F-4356-41D0-A10B-21705C5E45EC}"/>
    <hyperlink ref="BA32" r:id="rId302" xr:uid="{BFA360CF-2235-4DA3-BE68-8241ACB00DC2}"/>
    <hyperlink ref="U27" r:id="rId303" xr:uid="{49CB7831-63CE-4C0C-8252-7CADF8E260F7}"/>
    <hyperlink ref="AY22" r:id="rId304" xr:uid="{CD05522A-F570-46E4-88F0-B9B5F41D7EB3}"/>
    <hyperlink ref="U28" r:id="rId305" display="C11-2-FD-H-AJUST POIDS PIECES" xr:uid="{658EABC2-8596-4BAA-9B7C-F9C6AFD2D6C1}"/>
    <hyperlink ref="U29" r:id="rId306" xr:uid="{AB9A4BA6-3315-44EF-A8CD-B0B12ED58471}"/>
    <hyperlink ref="U30" r:id="rId307" xr:uid="{C35CDD1E-69E1-4C5D-A7F7-5DC4939A4C6E}"/>
    <hyperlink ref="Y13" r:id="rId308" xr:uid="{2D43AE49-AB25-48D5-A727-825706726148}"/>
    <hyperlink ref="AA14" r:id="rId309" xr:uid="{9BC0333D-A6ED-4928-B13E-7085E7C8C89B}"/>
    <hyperlink ref="AM6" r:id="rId310" xr:uid="{D7851CF7-4C9D-4A69-A4ED-A8498817C959}"/>
    <hyperlink ref="AM7" r:id="rId311" xr:uid="{4F170609-C45E-41BA-B3BE-41E8355BA794}"/>
    <hyperlink ref="AM8" r:id="rId312" xr:uid="{8C2779C7-FEBB-4EC0-86C3-1CEA4688C71D}"/>
    <hyperlink ref="S12" r:id="rId313" display="C20-JV-SISE CYCLADE" xr:uid="{CBB6AE4B-6A46-4B13-B7AC-22F8639C87EA}"/>
    <hyperlink ref="S13" r:id="rId314" xr:uid="{BA454A59-970F-4867-8D16-B83B9D446AA8}"/>
    <hyperlink ref="F42" r:id="rId315" xr:uid="{FC90DCF0-7C60-412D-B80F-039A9B40551C}"/>
    <hyperlink ref="P4" r:id="rId316" display="C22-0-QUALITE DEFAUTS DE SOUFFLAGE" xr:uid="{D6CDA4FF-E28B-4C51-B299-E9E650DBBC4E}"/>
    <hyperlink ref="P5" r:id="rId317" xr:uid="{8C61AC9F-76C6-4FFD-937E-1344EF2B42B0}"/>
    <hyperlink ref="P6" r:id="rId318" xr:uid="{6FB2EE98-58E5-4B08-8CF6-017549CFF3DE}"/>
    <hyperlink ref="P7" r:id="rId319" xr:uid="{82DC21AB-0460-4DBB-9B64-98D4E10E3840}"/>
    <hyperlink ref="P8" r:id="rId320" xr:uid="{066617F0-E74B-4A74-B4E1-A440B9A94998}"/>
    <hyperlink ref="CF30" r:id="rId321" display="https://www.youtube.com/watch?v=JiQq_61XR0M" xr:uid="{2F35F8BA-941D-4081-8914-883D0576226B}"/>
    <hyperlink ref="L11" r:id="rId322" xr:uid="{CB00483E-438E-47CF-86DE-C215FAE4381C}"/>
    <hyperlink ref="L12" r:id="rId323" xr:uid="{C8D49319-CF4D-4A7F-8D1E-31521AF53959}"/>
    <hyperlink ref="W21" r:id="rId324" xr:uid="{6514A102-1A75-435E-952F-A78D0804CF0A}"/>
    <hyperlink ref="W22" r:id="rId325" xr:uid="{7DFD9EB3-6DEB-4001-BB72-22EB1112F4E4}"/>
    <hyperlink ref="BG4" r:id="rId326" xr:uid="{72900436-578B-4D2E-9F64-DE7CE6CAA328}"/>
    <hyperlink ref="BG5" r:id="rId327" xr:uid="{20BE4E4B-6255-4155-9537-5B3764C6A06F}"/>
    <hyperlink ref="BG6" r:id="rId328" xr:uid="{21FB4D69-6FAA-403E-B578-51DA8639A46E}"/>
    <hyperlink ref="BG7" r:id="rId329" xr:uid="{D99B38F9-472E-427F-AFBE-1E9F43BD71B5}"/>
    <hyperlink ref="BG8" r:id="rId330" xr:uid="{72040A22-52F4-48B8-8AA4-CB82611574EE}"/>
    <hyperlink ref="BG9" r:id="rId331" xr:uid="{A6EAB4F3-839F-47A3-9D72-4BE7BD24656F}"/>
    <hyperlink ref="BG10" r:id="rId332" xr:uid="{2E1DEDC8-AE45-4F44-945E-AC435FA3240B}"/>
    <hyperlink ref="BG11" r:id="rId333" xr:uid="{ECE51DB0-B2EB-40A7-AAD9-1E6CC68A47B9}"/>
    <hyperlink ref="BG12" r:id="rId334" xr:uid="{72842502-DE4B-4B26-8D99-59FED562C47F}"/>
    <hyperlink ref="BG13" r:id="rId335" xr:uid="{A4192828-433C-41A9-AA3D-70700C488A3D}"/>
    <hyperlink ref="BG14" r:id="rId336" xr:uid="{6C32EF0B-5958-4483-83E8-289A0024F61D}"/>
    <hyperlink ref="BG15" r:id="rId337" xr:uid="{C355E30D-45F3-4F36-BE1F-C99381DDC6B4}"/>
    <hyperlink ref="BG16" r:id="rId338" xr:uid="{F35546DB-50A1-44EF-9EF9-42BE7CA727A1}"/>
    <hyperlink ref="BG17" r:id="rId339" xr:uid="{E8041D21-8461-424E-BA32-5170B050A987}"/>
    <hyperlink ref="BG18" r:id="rId340" xr:uid="{62FEE89B-BED6-4821-A2CA-FB1F2092CD39}"/>
    <hyperlink ref="BG19" r:id="rId341" xr:uid="{B2130660-DF24-48FD-8835-C3073064CDF3}"/>
    <hyperlink ref="BG20" r:id="rId342" xr:uid="{0D771C33-E996-45A8-88A7-64C3623E42DD}"/>
    <hyperlink ref="BG21" r:id="rId343" xr:uid="{257DB385-1F3D-4854-8F3D-6B0FFC805585}"/>
    <hyperlink ref="BG22" r:id="rId344" xr:uid="{7D554D1D-FA35-4FC7-9094-2BAF8E92A5AC}"/>
    <hyperlink ref="BG23" r:id="rId345" xr:uid="{455F0A41-0CFE-46C9-A5CC-6B0D4711E49D}"/>
    <hyperlink ref="BG24" r:id="rId346" xr:uid="{6046F27B-4FFE-48E0-8F24-95E9592B1477}"/>
    <hyperlink ref="BG25" r:id="rId347" xr:uid="{58B898CA-E120-447C-9C98-5F77FD78E011}"/>
    <hyperlink ref="BG26" r:id="rId348" xr:uid="{1984C698-022C-418C-A40D-5B19E3AD4E25}"/>
    <hyperlink ref="BG27" r:id="rId349" xr:uid="{94B31A41-531E-46BB-99DE-0A05B05C3F2A}"/>
    <hyperlink ref="BG28" r:id="rId350" xr:uid="{EDD54337-49B4-4133-8C81-301429244536}"/>
    <hyperlink ref="BG29" r:id="rId351" xr:uid="{77421B6F-8D75-407F-9A9D-0D480394DEAB}"/>
    <hyperlink ref="BG30" r:id="rId352" xr:uid="{3025DAC2-E469-4FA8-A4DA-68CD0C11171A}"/>
    <hyperlink ref="BG31" r:id="rId353" xr:uid="{5E839B5F-F586-4FA8-99D8-4EEC69A8F673}"/>
    <hyperlink ref="BG32" r:id="rId354" xr:uid="{2A5E53BC-525E-462F-BEFA-23C120CF5696}"/>
    <hyperlink ref="BG33" r:id="rId355" xr:uid="{D26659D7-A562-4197-B9DC-00633044C9BE}"/>
    <hyperlink ref="BG34" r:id="rId356" xr:uid="{A808D0FE-794C-48F4-B37C-8070FC3A762C}"/>
    <hyperlink ref="BG35" r:id="rId357" xr:uid="{20C1923C-6E57-4118-86F8-EEEB3E90BFA8}"/>
    <hyperlink ref="BG36" r:id="rId358" display="A32-0-PPT-CENTRAGE DES DOIGTS DE PREHENSION" xr:uid="{12847151-7886-4FEE-A8BF-F3804A8203CF}"/>
    <hyperlink ref="BG37" r:id="rId359" xr:uid="{C5478614-BE66-4877-A623-161D2D98DB70}"/>
    <hyperlink ref="BG38" r:id="rId360" xr:uid="{3A977275-BC67-45AE-9CCC-361353424EF8}"/>
    <hyperlink ref="AG5" r:id="rId361" xr:uid="{D21C3A0A-8CDD-4A46-B8C8-67D1A43CE898}"/>
    <hyperlink ref="AG6" r:id="rId362" xr:uid="{5D1B825D-1B4D-4802-BE69-0BAE9A17DAD9}"/>
    <hyperlink ref="AG7" r:id="rId363" xr:uid="{9516D782-8E5E-47E9-862B-83F3CC47C294}"/>
    <hyperlink ref="AG8" r:id="rId364" xr:uid="{E1BFA66B-2D6D-4775-8265-2344FA5E80EC}"/>
    <hyperlink ref="AG9" r:id="rId365" xr:uid="{7742B48C-6292-47E6-BBCD-24D0A9919029}"/>
    <hyperlink ref="AG10" r:id="rId366" xr:uid="{5412F9C3-CEC4-4970-B41C-50AEA371F89F}"/>
    <hyperlink ref="AG11" r:id="rId367" xr:uid="{85D2D486-14AA-47E5-88B7-F602009F1166}"/>
    <hyperlink ref="AG12" r:id="rId368" xr:uid="{F0BE87FE-B47B-4C42-846A-46ABB45FCB16}"/>
    <hyperlink ref="AG13" r:id="rId369" xr:uid="{65325F9C-475B-4B65-B64A-878506607A7C}"/>
    <hyperlink ref="AG14" r:id="rId370" xr:uid="{7EE48C01-2CAC-40CB-8C78-9C62836BC61C}"/>
    <hyperlink ref="AG15" r:id="rId371" xr:uid="{48ED91A0-B18F-4CCF-972A-B9709794AF2C}"/>
    <hyperlink ref="AG16" r:id="rId372" xr:uid="{F70C5AE9-6B6B-404C-8D71-38E03C36CB5E}"/>
    <hyperlink ref="C4:D4" r:id="rId373" display="MONTAGE DEMONTAGE" xr:uid="{30A8CBE3-77D1-433E-A9CB-608DDEDDF2BC}"/>
    <hyperlink ref="C5:D5" r:id="rId374" display="PRE-REGLAGE" xr:uid="{6932C35B-199D-4D1F-AA5C-07C07B234204}"/>
    <hyperlink ref="C6:D6" r:id="rId375" display="MISE AU POINT" xr:uid="{BBB89265-17F0-4C40-9535-867FBE77FB1C}"/>
    <hyperlink ref="C7:D7" r:id="rId376" display="DIVERS HESTA" xr:uid="{577B02B1-496A-4C04-8BFE-2288D8D2D93F}"/>
    <hyperlink ref="C8:D8" r:id="rId377" display="DIVERS MAGIC" xr:uid="{AF54D91C-1B2F-4138-8044-F893C9614539}"/>
    <hyperlink ref="C9:D9" r:id="rId378" display="DIVERS JOMAR" xr:uid="{CAB672C7-92B3-4DAF-A200-28B498042BB1}"/>
    <hyperlink ref="C10:D10" r:id="rId379" display="DIVERS LESHAN" xr:uid="{E2954F95-045D-43C5-A0C2-D690EA7C7E3F}"/>
    <hyperlink ref="AG17" r:id="rId380" xr:uid="{A18D658E-68E7-4D44-A9D8-3E14B0C622CF}"/>
    <hyperlink ref="C12:D12" r:id="rId381" display="MODES OPERATOIRES EXCEL" xr:uid="{250D2F2D-52D3-460D-8A44-8ABA68CFD387}"/>
    <hyperlink ref="C13:D13" r:id="rId382" display="MODES OPERATOIRES EXCEL 2" xr:uid="{F810D419-17BE-42DE-87F8-E97FB24F4104}"/>
    <hyperlink ref="C14:D14" r:id="rId383" display="NOTES MO NICOLAS P" xr:uid="{7F7546DB-5ABB-4312-A286-422223D1D840}"/>
    <hyperlink ref="P9" r:id="rId384" xr:uid="{E390ACED-2E5E-44F7-BB5A-A049C83CFFDA}"/>
    <hyperlink ref="CE7:CE8" r:id="rId385" display="LSH PAGES D ECRANS" xr:uid="{783B78EA-C089-4EA6-978C-894B77624EE9}"/>
    <hyperlink ref="CE7" r:id="rId386" xr:uid="{3EC34EBA-7D34-480A-AB7D-9410C065D4AB}"/>
    <hyperlink ref="CE8" r:id="rId387" xr:uid="{D98E4A49-DAB9-49AF-AFB4-7F33D6E560DB}"/>
    <hyperlink ref="CH4" location="YOUTUBE!A1" display="G09-1-YOUTUBE-LESHAN-AJUSTEMENT PARAISON " xr:uid="{DD575099-F3AA-410C-8315-3EAA6D504648}"/>
    <hyperlink ref="CH5" location="YOUTUBE!A1" display="G10-1-YOUTUBE-LESHAN-CENTRAGE CANNES DE SOUFFLAGE" xr:uid="{E169AC31-B34F-499C-BFB2-11902CF08D2D}"/>
    <hyperlink ref="CH6" location="YOUTUBE!A1" display="G11-1-YOUTUBE-LESHAN-REMPLACEMENT VERIN PARAISON" xr:uid="{003C6E37-EF80-46E7-8BDB-5F11A5B16DC4}"/>
    <hyperlink ref="CH7" location="YOUTUBE!A1" display="G12-1-YOUTUBE-LESHAN-REGLAGE TETE D EXTRUSION" xr:uid="{9DD1F2A6-A061-4510-88F8-B4B1E6EE92AD}"/>
    <hyperlink ref="CH8" location="YOUTUBE!A1" display="G13-1-YOUTUBE-LESHAN-MONTAGE ROBOT" xr:uid="{976F03AA-37F9-4974-98B1-064AABE3C8DE}"/>
    <hyperlink ref="CH9" location="YOUTUBE!A1" display="G14-1-YOUTUBE-LESHAN- 2 CAVITES" xr:uid="{54E78FFC-2FEA-40E2-ABC7-2809109AE128}"/>
    <hyperlink ref="CH10" location="YOUTUBE!A1" display="G15-1-YOUTUBE-LESHAN- 2 CAVITES RAPIDO" xr:uid="{DDAC4170-A7E9-4C38-8516-CD1CCFFA8C2E}"/>
    <hyperlink ref="CH11" location="YOUTUBE!A1" display="G16-1-YOUTUBE-LESHAN- LIGNE COMPLETE" xr:uid="{F44CBBE0-8F0F-4A5A-9D27-1A853A6A3A6E}"/>
    <hyperlink ref="CH12" location="YOUTUBE!A1" display="G17-1-YOUTUBE-LESHAN 20 L" xr:uid="{34A998FB-A91D-4E93-93B2-539790F4CF00}"/>
    <hyperlink ref="CH14" location="YOUTUBE!A1" display="POINCON FILIERE" xr:uid="{E88AD625-B234-42B4-9554-3ECD22005373}"/>
    <hyperlink ref="CH15" location="YOUTUBE!A1" display="LECON1" xr:uid="{3B159F00-6AA2-48D5-B273-E132443B054C}"/>
    <hyperlink ref="CH16" location="YOUTUBE!A1" display="LECON2" xr:uid="{12CCD7E0-32EF-44E3-9428-B9733295217C}"/>
    <hyperlink ref="CH17" location="YOUTUBE!A1" display="LECON3" xr:uid="{03A9171E-06A4-4470-ADBE-1C1E8DE5B44E}"/>
    <hyperlink ref="CH18" location="YOUTUBE!A1" display="LECON 6" xr:uid="{CB9B1324-4299-4FDB-84B9-6189536E20C4}"/>
    <hyperlink ref="CH19" location="YOUTUBE!A1" display="LECON 7" xr:uid="{5834421E-BD13-4750-8171-F0E3806790C8}"/>
    <hyperlink ref="CH20" location="YOUTUBE!A1" display="HESTA 460" xr:uid="{5A85FCB5-62C2-4F79-843F-F42E2B6C9A25}"/>
    <hyperlink ref="CH21" location="YOUTUBE!A1" display="HMD420" xr:uid="{EB8DC750-DEC4-429E-9CF5-207DA178469E}"/>
    <hyperlink ref="CH22" location="YOUTUBE!A1" display="HESTA 700 MULTI" xr:uid="{633E3C15-6DFE-42E5-BE52-CC8F2343CB62}"/>
    <hyperlink ref="CH23" location="YOUTUBE!A1" display="HESTA HV200" xr:uid="{7F4F4570-BD6A-4AAE-B9A1-FBD16DE69032}"/>
    <hyperlink ref="CH24" location="YOUTUBE!A1" display="HESTA 490E" xr:uid="{4A96B326-D314-4F9E-8D95-CE2D8D461B55}"/>
    <hyperlink ref="CH25" location="YOUTUBE!A1" display="VIS D EXTRUSION" xr:uid="{007C6DD3-9760-4DBE-B7BC-E84BD97092D1}"/>
    <hyperlink ref="CH26" location="YOUTUBE!A1" display="PREPA DEPART PRODUCTION" xr:uid="{6966665A-FC66-4ECF-B0B1-16BE8EC46CCE}"/>
    <hyperlink ref="CH27" location="YOUTUBE!A1" display="DIGI 100" xr:uid="{BF937744-31E5-41DC-8022-8BEA843334F1}"/>
    <hyperlink ref="CH28" location="YOUTUBE!A1" display="TECHNIQUES DE TRANSFORMATION " xr:uid="{D657D84E-9F07-4372-B9E8-ED6FFE6FD285}"/>
    <hyperlink ref="CH29" location="YOUTUBE!A1" display="BEKUM EXTRUSION TRAINING" xr:uid="{E7765167-5943-4E3F-A705-F967465AC7CC}"/>
    <hyperlink ref="CH30" location="YOUTUBE!A1" display="COURS EXTRUSION" xr:uid="{EDF94581-E3B2-48E0-A612-20CB532AF25E}"/>
    <hyperlink ref="L13" r:id="rId388" xr:uid="{D13DE505-BAE6-4908-883A-1F8C09F07BEE}"/>
    <hyperlink ref="U32" r:id="rId389" xr:uid="{FCD24345-F6FA-4375-B387-DAEDBD5BF37C}"/>
    <hyperlink ref="U33" r:id="rId390" xr:uid="{980355A9-1A77-47AC-9E09-08D15149B72D}"/>
    <hyperlink ref="U34" r:id="rId391" xr:uid="{D0325980-DC1C-4393-BB3F-40B17A70CB60}"/>
    <hyperlink ref="U36" r:id="rId392" xr:uid="{97CA6852-2422-4926-BCC9-7300B54CF287}"/>
    <hyperlink ref="U35" r:id="rId393" xr:uid="{A131EC19-614B-44A8-97B6-2E45A946610C}"/>
    <hyperlink ref="BA33" r:id="rId394" xr:uid="{0CED1B03-D039-47C7-B96B-6D4B37BFEF23}"/>
    <hyperlink ref="S14" r:id="rId395" xr:uid="{B1165E56-9039-40D6-B7B0-75A9ABF0ACFA}"/>
    <hyperlink ref="CE12" r:id="rId396" xr:uid="{2D1DF41E-CCD1-49BA-AAEB-D916B9795E28}"/>
    <hyperlink ref="S15" r:id="rId397" xr:uid="{1174D245-8A32-462F-B763-65BDAB7D79E8}"/>
    <hyperlink ref="U37" r:id="rId398" xr:uid="{5F95740B-2F9C-477E-8B58-DEE5C57B5921}"/>
    <hyperlink ref="BW6" r:id="rId399" xr:uid="{93F2DEC9-F1DA-4B69-BC7A-C2A8E06112B9}"/>
    <hyperlink ref="BA34" r:id="rId400" xr:uid="{7E2EC862-A3DF-40AF-9EA2-47BF5A6F77DA}"/>
    <hyperlink ref="BA35" r:id="rId401" xr:uid="{B3D871C2-F80A-4C93-9AA4-5F7D9FCFD4E7}"/>
    <hyperlink ref="BA36" r:id="rId402" xr:uid="{CF8488EB-FDB2-4323-8B7F-58B731ED2D6F}"/>
    <hyperlink ref="BA37" r:id="rId403" xr:uid="{8EF11798-D43A-494D-B706-67BFE2F2B4C1}"/>
    <hyperlink ref="H12" r:id="rId404" xr:uid="{14A28578-C2F5-4DA8-818B-073884F78D09}"/>
    <hyperlink ref="H13" r:id="rId405" xr:uid="{B4979934-F927-4CA8-8805-B3552132AC23}"/>
    <hyperlink ref="U38" r:id="rId406" xr:uid="{9EFF0FFC-6C49-4CEB-86BC-06CE000D4EFD}"/>
    <hyperlink ref="AA15" r:id="rId407" xr:uid="{AC07A76A-335A-42C7-B22C-FFB797726461}"/>
    <hyperlink ref="AA16" r:id="rId408" xr:uid="{B078A2BA-6F2E-4DF9-8886-783F2C9152E4}"/>
    <hyperlink ref="AA17" r:id="rId409" xr:uid="{121DB3CE-B3A1-4514-AC1A-9582B066A6B2}"/>
    <hyperlink ref="AA18" r:id="rId410" xr:uid="{43F7D233-2898-496B-9C0F-3D0C6A12DF3D}"/>
    <hyperlink ref="W23" r:id="rId411" xr:uid="{8D20EEA0-5D80-42A9-BAE1-2338720BB4E7}"/>
    <hyperlink ref="Y14" r:id="rId412" xr:uid="{65DA815F-D7A0-42BA-9852-61F0BEF0705B}"/>
    <hyperlink ref="Y15" r:id="rId413" xr:uid="{D72A7E4B-F874-4B18-8596-D31D415B93B4}"/>
    <hyperlink ref="U39" r:id="rId414" display="PINCE PARAISON" xr:uid="{D1E24395-A806-4141-981A-49D19A7BD71E}"/>
    <hyperlink ref="W24" r:id="rId415" xr:uid="{318575B2-9B7B-4561-A088-BC7F0E2B4F8C}"/>
    <hyperlink ref="W25" r:id="rId416" xr:uid="{E1678635-2AD2-44E6-B4D8-7D63DAE6A19B}"/>
    <hyperlink ref="U41" r:id="rId417" xr:uid="{AF60642D-2F97-4367-8E6E-B5CA2792745D}"/>
    <hyperlink ref="U42" r:id="rId418" xr:uid="{5513A0D7-D898-4103-8009-AD55C61190EC}"/>
    <hyperlink ref="U40" r:id="rId419" xr:uid="{6A748666-ACD9-4F51-A2D5-2668061360DC}"/>
    <hyperlink ref="BI4" r:id="rId420" xr:uid="{44214229-8ABB-4CC8-B7AD-AF8A59A93E64}"/>
    <hyperlink ref="BI5" r:id="rId421" display="ALIM VERIF EAU ET AIR" xr:uid="{29A9A622-5DA6-4ECB-945E-8AF77207C699}"/>
    <hyperlink ref="BI6" r:id="rId422" display="OUVERTURE TREMIE EXTRUSEUSE HESTA" xr:uid="{C8B39944-3A88-45C3-8620-05E98BFB0567}"/>
    <hyperlink ref="BI7" r:id="rId423" display="DEMARRAGE DE LA VIS D EXTRUSION" xr:uid="{EF84B9B0-0F0C-453C-B1F2-C38FB402A161}"/>
    <hyperlink ref="BI8" r:id="rId424" display="NETTOYAGE ET VID EDE LIGNE" xr:uid="{BAE0C859-1F69-4DAA-8258-0EB1027DD1C4}"/>
    <hyperlink ref="BI9" r:id="rId425" display="POINTS ZERO DES MANDRINS DE SOUFFLAGE" xr:uid="{E315E28A-3593-469E-BE29-D1D20E9C2594}"/>
    <hyperlink ref="BI11" r:id="rId426" display="PRE REGLAGE OUV POINCON ET FILIERE" xr:uid="{3549FA07-C68F-4EB4-8F86-032E539D6D2F}"/>
    <hyperlink ref="BI12" r:id="rId427" display="PRE REGLAGE OUV POINCON ET FILIERE" xr:uid="{5C4B04B3-3610-4231-9503-F51095E50EB7}"/>
    <hyperlink ref="BI10" r:id="rId428" xr:uid="{03BEC3AD-753D-41B9-9CD1-BD2D23E5FDFE}"/>
    <hyperlink ref="BI13" r:id="rId429" display="CELLULE PHOTO ELECTRIQUE" xr:uid="{E754545C-DE03-47E1-92D8-16238A3262E8}"/>
    <hyperlink ref="BI14" r:id="rId430" display="CENTRAGE POINCON ET FILIERE" xr:uid="{B7650BF7-7259-4AE7-AB10-E0574E34C871}"/>
    <hyperlink ref="BI15" r:id="rId431" display="PAGE WDR" xr:uid="{B8199780-2F67-478D-8457-437F9AC5A9D3}"/>
    <hyperlink ref="BI16" r:id="rId432" display="REGLAGE EPAISSEUR MIN/MAX" xr:uid="{2E59DE13-B3CE-4D11-86C2-9FFF1376304F}"/>
    <hyperlink ref="BI17" r:id="rId433" display="TESTEUSE UDK351" xr:uid="{E2866A7E-728D-41A1-B5AA-E79AB6EE8BE2}"/>
    <hyperlink ref="BI18" r:id="rId434" display="DB 122 HOUSSEUSE" xr:uid="{5B40EE00-5347-4C1B-8894-C9AFF12CF84C}"/>
    <hyperlink ref="BI19" r:id="rId435" xr:uid="{26F5D051-C95F-4991-AA16-BF445548013E}"/>
    <hyperlink ref="BI20" r:id="rId436" xr:uid="{F6EF2B94-8335-43AB-BA4E-98F14AC9732E}"/>
    <hyperlink ref="BI21" r:id="rId437" display="DP200" xr:uid="{89E8AC58-AC5F-42C5-8809-0B51C52674B4}"/>
    <hyperlink ref="BI22" r:id="rId438" display="OF, NOMENCLATUREET FICHES DE REGLAGE" xr:uid="{C1DE7F8A-ADF3-4ABB-AEE3-E82A48298C09}"/>
    <hyperlink ref="BK4" r:id="rId439" xr:uid="{4990821E-F8D2-49CA-A236-57E332A79623}"/>
    <hyperlink ref="BK5" r:id="rId440" xr:uid="{E7D1DD42-1F5A-4257-987A-8DDD79DC56BA}"/>
    <hyperlink ref="BK6" r:id="rId441" xr:uid="{EEE0BF49-2E14-4659-B15D-FAC92AFAAA8E}"/>
    <hyperlink ref="BK7" r:id="rId442" xr:uid="{73EB1AEC-1B93-4EAD-A862-164710B010E7}"/>
    <hyperlink ref="BK8" r:id="rId443" xr:uid="{622E42B3-3FBD-43F0-98F2-D7157FAA766F}"/>
    <hyperlink ref="BK9" r:id="rId444" xr:uid="{2A1546B1-DAFB-4A2D-B5D4-EADBE8FDA8E9}"/>
    <hyperlink ref="BK10" r:id="rId445" xr:uid="{2B4FB8B8-9B34-4FE8-974A-49CBBFFDDFAA}"/>
    <hyperlink ref="BK11" r:id="rId446" xr:uid="{B0877E6A-DFD2-465A-B6AD-6255A72F66E7}"/>
    <hyperlink ref="BK12" r:id="rId447" xr:uid="{C704DCF5-37C8-40B2-8257-0B6D85B695DE}"/>
    <hyperlink ref="BK13" r:id="rId448" xr:uid="{3B01D244-05FE-4797-99AD-8FEA7049D004}"/>
    <hyperlink ref="BK14" r:id="rId449" xr:uid="{23374A33-667F-42A7-8E93-FB264E7D336D}"/>
    <hyperlink ref="BK15" r:id="rId450" xr:uid="{94B77802-1793-4676-A742-9CAA9E49A470}"/>
    <hyperlink ref="BK16" r:id="rId451" xr:uid="{270606C4-C2F4-4F02-AC8A-C81DC07180E5}"/>
    <hyperlink ref="BK17" r:id="rId452" xr:uid="{1EC262CC-F5CD-4934-B6FB-0484911265B0}"/>
    <hyperlink ref="BK18" r:id="rId453" xr:uid="{255D079B-7817-46D0-94A9-E166AA7DE6B5}"/>
    <hyperlink ref="BK19" r:id="rId454" xr:uid="{FB853C06-B5C6-4A0F-9210-07B972DFF453}"/>
    <hyperlink ref="BK20" r:id="rId455" xr:uid="{E6E3FDED-D3CB-474C-9F1C-7030A06773D6}"/>
    <hyperlink ref="BK21" r:id="rId456" xr:uid="{40BC513F-EE07-4453-834D-872C5A0D38C7}"/>
    <hyperlink ref="BK22" r:id="rId457" display="C22-0-QUALITE DEFAUTS DE SOUFFLAGE" xr:uid="{7C01C4DF-F8D3-4D5E-B070-438A059C29EB}"/>
    <hyperlink ref="BK23" r:id="rId458" display="C22-01-PPT-DEFAUTS DE SOUFFLAGE" xr:uid="{90D427FA-AAE3-4FC1-8D93-5ED3289C5C2C}"/>
    <hyperlink ref="BK24" r:id="rId459" xr:uid="{D5355799-B7DE-4377-954C-BCE1F0AB7AA3}"/>
    <hyperlink ref="BK25" r:id="rId460" xr:uid="{58A414C7-3AED-4F3C-9FE6-1BE80C25D64A}"/>
    <hyperlink ref="BK26" r:id="rId461" display="C25-0-PPT-CGT FILIERES ET CANNES H1 /H2" xr:uid="{86D99F16-23D1-4511-9181-8D1BC4007DC9}"/>
    <hyperlink ref="BK27" r:id="rId462" xr:uid="{5E60EA92-ADA6-493A-98F3-0116D9DB5BEA}"/>
    <hyperlink ref="BK28" r:id="rId463" xr:uid="{4A8ACB2E-EE8B-4F89-A4DD-97944DFCF139}"/>
    <hyperlink ref="BK29" r:id="rId464" xr:uid="{65A47C32-B335-49C9-86FB-4132DBA5F467}"/>
    <hyperlink ref="BM4" r:id="rId465" xr:uid="{CD276090-FC9F-4FB1-A85D-1DFC73866350}"/>
    <hyperlink ref="BM5" r:id="rId466" xr:uid="{B65CC2B8-BFFE-4B3D-8E5D-D5A8B39DE1E7}"/>
    <hyperlink ref="BM6" r:id="rId467" xr:uid="{12C08EB4-7A69-48B1-BAB1-1DA5FB42AD73}"/>
    <hyperlink ref="BM7" r:id="rId468" xr:uid="{C6D8BC09-A2C1-49CC-96B1-0EFAED2A9458}"/>
    <hyperlink ref="BM8" r:id="rId469" display="D13-0-PPT-CODE D ACCES CLMAVIER HESTA" xr:uid="{95BBD9A6-D396-48A5-8582-7C6FF8B5C7F7}"/>
    <hyperlink ref="BO5" r:id="rId470" xr:uid="{B5C5C4CC-6D3C-474E-A2DD-BE6C1BDE2F73}"/>
    <hyperlink ref="BO4" r:id="rId471" xr:uid="{11314CAC-9A2F-4DC2-8F65-4927005D8A7C}"/>
    <hyperlink ref="BO6" r:id="rId472" xr:uid="{7085459C-24C3-43EE-85D5-EDA71984641B}"/>
    <hyperlink ref="BO8" r:id="rId473" display="C29-01-PPT-MAGIC MT12 MISE EN MARCHE DU LUNDI MATIN" xr:uid="{C10809AE-61D9-4DC1-8460-21B62232725C}"/>
    <hyperlink ref="BO7" r:id="rId474" xr:uid="{4D3004C1-CE2C-40C1-9673-FE99918AA0DB}"/>
    <hyperlink ref="BQ4" r:id="rId475" xr:uid="{628A1EE2-F512-4E33-8DCA-4091BF5F7CB4}"/>
    <hyperlink ref="BQ5" r:id="rId476" xr:uid="{EC4718B2-061B-4D5A-8504-C55657766CB7}"/>
    <hyperlink ref="BQ6" r:id="rId477" xr:uid="{0AF91E5C-FAF7-4408-9DE5-4EB143814C54}"/>
    <hyperlink ref="BQ7" r:id="rId478" xr:uid="{5EA84EB8-A1FE-4F07-A427-5A641FDD4C7F}"/>
    <hyperlink ref="B4" r:id="rId479" xr:uid="{03483221-4410-4DD4-8AFC-C3AA05B8DDA4}"/>
    <hyperlink ref="B5" r:id="rId480" xr:uid="{8CD75621-4289-4ED7-AEDF-6CA10B8F6649}"/>
    <hyperlink ref="B6" r:id="rId481" xr:uid="{397BEE1B-4770-477D-B581-4CA21EB93BBD}"/>
    <hyperlink ref="B7" r:id="rId482" xr:uid="{CF190E74-9AAB-4BFE-97DA-9958187B1625}"/>
    <hyperlink ref="B8" r:id="rId483" xr:uid="{DC264EF3-6774-4350-AA1C-D7A44BF17903}"/>
    <hyperlink ref="B9" r:id="rId484" xr:uid="{009A8514-F80F-4DE1-A175-35BC6C0436AD}"/>
    <hyperlink ref="B10" r:id="rId485" xr:uid="{C5F9C782-B555-4A8B-80E6-043A457DDB2C}"/>
    <hyperlink ref="S16" r:id="rId486" xr:uid="{1812FB91-D07E-48DA-8761-30839875B333}"/>
    <hyperlink ref="G2" r:id="rId487" xr:uid="{2AFBEE8D-9E8F-453E-ACB5-1E7616CEA8AC}"/>
    <hyperlink ref="I2" r:id="rId488" xr:uid="{234DE38C-68AD-4DCA-9AC4-0BDCE092C2DA}"/>
    <hyperlink ref="K2" r:id="rId489" xr:uid="{82077433-6D8F-4B8A-AC14-26336212B9D3}"/>
    <hyperlink ref="BF2" r:id="rId490" display="POWER POINTS" xr:uid="{2B74FB3B-76F6-4477-855C-37788901F7FF}"/>
    <hyperlink ref="BH2" r:id="rId491" display="POWER POINTS" xr:uid="{0973A204-9B42-4FC4-BE27-5F9B21DB67EC}"/>
    <hyperlink ref="BJ2" r:id="rId492" xr:uid="{76795D81-3837-44C8-B6E4-25F9A0E9DA62}"/>
    <hyperlink ref="BL2" r:id="rId493" xr:uid="{2B838AEA-4FD2-4A31-84DD-6FB38E8ECC16}"/>
    <hyperlink ref="BN2" r:id="rId494" xr:uid="{CB206516-F8B1-4426-BAFF-B8EFFEA92B64}"/>
    <hyperlink ref="BP2" r:id="rId495" xr:uid="{D6CBA3D9-38D9-429A-AAB0-6CD2E1FC88EB}"/>
    <hyperlink ref="BR2" r:id="rId496" xr:uid="{30C3AF92-C4B4-47EE-BE0C-F49CA4F73D18}"/>
    <hyperlink ref="BT2" r:id="rId497" xr:uid="{A7899BCC-E2D5-4AD1-8B42-9F8D5416E64C}"/>
    <hyperlink ref="BV2" r:id="rId498" xr:uid="{358A12B2-A8B3-43AF-8EC8-A671550F907B}"/>
    <hyperlink ref="CD2" r:id="rId499" xr:uid="{C25F1AD4-874B-4BB0-BB4A-66CFDAD06569}"/>
  </hyperlinks>
  <pageMargins left="0.7" right="0.7" top="0.75" bottom="0.75" header="0.3" footer="0.3"/>
  <pageSetup paperSize="9" orientation="portrait" r:id="rId500"/>
  <drawing r:id="rId5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00BC-BA36-41E9-825D-D61111B09115}">
  <sheetPr codeName="Feuil3">
    <tabColor rgb="FF00B0F0"/>
  </sheetPr>
  <dimension ref="A1:FH418"/>
  <sheetViews>
    <sheetView zoomScale="106" zoomScaleNormal="106" workbookViewId="0"/>
  </sheetViews>
  <sheetFormatPr baseColWidth="10" defaultRowHeight="15" x14ac:dyDescent="0.25"/>
  <cols>
    <col min="1" max="1" width="2.28515625" customWidth="1"/>
    <col min="2" max="2" width="72.28515625" bestFit="1" customWidth="1"/>
    <col min="3" max="3" width="2.140625" customWidth="1"/>
    <col min="4" max="4" width="54.42578125" customWidth="1"/>
    <col min="5" max="5" width="2.28515625" customWidth="1"/>
    <col min="6" max="6" width="54.42578125" customWidth="1"/>
    <col min="7" max="7" width="2.42578125" customWidth="1"/>
    <col min="8" max="8" width="55.7109375" customWidth="1"/>
    <col min="9" max="9" width="2.5703125" customWidth="1"/>
    <col min="10" max="10" width="65.5703125" bestFit="1" customWidth="1"/>
    <col min="11" max="11" width="2.7109375" customWidth="1"/>
    <col min="12" max="12" width="66" customWidth="1"/>
    <col min="13" max="13" width="2.7109375" customWidth="1"/>
    <col min="14" max="14" width="59.42578125" customWidth="1"/>
    <col min="15" max="15" width="2.7109375" customWidth="1"/>
    <col min="16" max="95" width="11.42578125" style="64"/>
    <col min="96" max="164" width="11.42578125" style="24"/>
  </cols>
  <sheetData>
    <row r="1" spans="1:164" s="211" customFormat="1" ht="51.75" customHeight="1" x14ac:dyDescent="0.25">
      <c r="J1" s="265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</row>
    <row r="2" spans="1:164" ht="33" customHeight="1" x14ac:dyDescent="0.25">
      <c r="A2" s="268"/>
      <c r="B2" s="335" t="s">
        <v>1618</v>
      </c>
      <c r="C2" s="262" t="s">
        <v>1589</v>
      </c>
      <c r="D2" s="263" t="s">
        <v>1619</v>
      </c>
      <c r="E2" s="264" t="s">
        <v>1588</v>
      </c>
      <c r="F2" s="263" t="s">
        <v>1620</v>
      </c>
      <c r="G2" s="255" t="s">
        <v>118</v>
      </c>
      <c r="H2" s="263" t="s">
        <v>1621</v>
      </c>
      <c r="I2" s="254" t="s">
        <v>1535</v>
      </c>
      <c r="J2" s="263" t="s">
        <v>1622</v>
      </c>
      <c r="K2" s="254" t="s">
        <v>314</v>
      </c>
      <c r="L2" s="263" t="s">
        <v>1623</v>
      </c>
      <c r="M2" s="266" t="s">
        <v>1562</v>
      </c>
      <c r="N2" s="263" t="s">
        <v>1624</v>
      </c>
      <c r="O2" s="255" t="s">
        <v>1559</v>
      </c>
    </row>
    <row r="3" spans="1:164" x14ac:dyDescent="0.25">
      <c r="A3" s="261"/>
      <c r="B3" s="180" t="s">
        <v>1597</v>
      </c>
      <c r="C3" s="253"/>
      <c r="D3" s="180" t="s">
        <v>1640</v>
      </c>
      <c r="E3" s="336"/>
      <c r="F3" s="180" t="s">
        <v>1659</v>
      </c>
      <c r="G3" s="253"/>
      <c r="H3" s="180" t="s">
        <v>1685</v>
      </c>
      <c r="I3" s="336"/>
      <c r="J3" s="180" t="s">
        <v>1703</v>
      </c>
      <c r="K3" s="253"/>
      <c r="L3" s="180" t="s">
        <v>1735</v>
      </c>
      <c r="M3" s="337"/>
      <c r="N3" s="180" t="s">
        <v>1743</v>
      </c>
      <c r="O3" s="253"/>
    </row>
    <row r="4" spans="1:164" x14ac:dyDescent="0.25">
      <c r="A4" s="256"/>
      <c r="B4" s="180" t="s">
        <v>1598</v>
      </c>
      <c r="C4" s="253"/>
      <c r="D4" s="180" t="s">
        <v>1641</v>
      </c>
      <c r="E4" s="337"/>
      <c r="F4" s="180" t="s">
        <v>1660</v>
      </c>
      <c r="G4" s="253"/>
      <c r="H4" s="180" t="s">
        <v>1686</v>
      </c>
      <c r="I4" s="337"/>
      <c r="J4" s="180" t="s">
        <v>1704</v>
      </c>
      <c r="K4" s="252"/>
      <c r="L4" s="180" t="s">
        <v>1736</v>
      </c>
      <c r="M4" s="338"/>
      <c r="N4" s="180" t="s">
        <v>1744</v>
      </c>
      <c r="O4" s="252"/>
    </row>
    <row r="5" spans="1:164" x14ac:dyDescent="0.25">
      <c r="A5" s="257"/>
      <c r="B5" s="180" t="s">
        <v>1599</v>
      </c>
      <c r="C5" s="252"/>
      <c r="D5" s="180" t="s">
        <v>1642</v>
      </c>
      <c r="E5" s="338"/>
      <c r="F5" s="180" t="s">
        <v>1661</v>
      </c>
      <c r="G5" s="252"/>
      <c r="H5" s="180" t="s">
        <v>1687</v>
      </c>
      <c r="I5" s="338"/>
      <c r="J5" s="180" t="s">
        <v>1705</v>
      </c>
      <c r="K5" s="252"/>
      <c r="L5" s="180" t="s">
        <v>1737</v>
      </c>
      <c r="M5" s="338"/>
      <c r="N5" s="180" t="s">
        <v>1745</v>
      </c>
      <c r="O5" s="252"/>
    </row>
    <row r="6" spans="1:164" x14ac:dyDescent="0.25">
      <c r="A6" s="257"/>
      <c r="B6" s="180" t="s">
        <v>1600</v>
      </c>
      <c r="C6" s="252"/>
      <c r="D6" s="180" t="s">
        <v>1643</v>
      </c>
      <c r="E6" s="338"/>
      <c r="F6" s="180" t="s">
        <v>1662</v>
      </c>
      <c r="G6" s="252"/>
      <c r="H6" s="180" t="s">
        <v>1688</v>
      </c>
      <c r="I6" s="338"/>
      <c r="J6" s="180" t="s">
        <v>1706</v>
      </c>
      <c r="K6" s="252"/>
      <c r="L6" s="180" t="s">
        <v>1738</v>
      </c>
      <c r="M6" s="338"/>
      <c r="N6" s="180" t="s">
        <v>1746</v>
      </c>
      <c r="O6" s="252"/>
    </row>
    <row r="7" spans="1:164" x14ac:dyDescent="0.25">
      <c r="A7" s="257"/>
      <c r="B7" s="180" t="s">
        <v>1601</v>
      </c>
      <c r="C7" s="252"/>
      <c r="D7" s="180" t="s">
        <v>1644</v>
      </c>
      <c r="E7" s="338"/>
      <c r="F7" s="180" t="s">
        <v>1663</v>
      </c>
      <c r="G7" s="252"/>
      <c r="H7" s="180" t="s">
        <v>1689</v>
      </c>
      <c r="I7" s="338"/>
      <c r="J7" s="180" t="s">
        <v>1707</v>
      </c>
      <c r="K7" s="253"/>
      <c r="L7" s="180" t="s">
        <v>1739</v>
      </c>
      <c r="M7" s="337"/>
      <c r="N7" s="180" t="s">
        <v>1747</v>
      </c>
      <c r="O7" s="253"/>
    </row>
    <row r="8" spans="1:164" x14ac:dyDescent="0.25">
      <c r="A8" s="256"/>
      <c r="B8" s="180" t="s">
        <v>1602</v>
      </c>
      <c r="C8" s="253"/>
      <c r="D8" s="180" t="s">
        <v>1645</v>
      </c>
      <c r="E8" s="337"/>
      <c r="F8" s="180" t="s">
        <v>1664</v>
      </c>
      <c r="G8" s="253"/>
      <c r="H8" s="180" t="s">
        <v>1690</v>
      </c>
      <c r="I8" s="337"/>
      <c r="J8" s="180" t="s">
        <v>1708</v>
      </c>
      <c r="K8" s="252"/>
      <c r="L8" s="180" t="s">
        <v>1740</v>
      </c>
      <c r="M8" s="338"/>
      <c r="N8" s="180" t="s">
        <v>1748</v>
      </c>
      <c r="O8" s="252"/>
    </row>
    <row r="9" spans="1:164" x14ac:dyDescent="0.25">
      <c r="A9" s="257"/>
      <c r="B9" s="180" t="s">
        <v>1636</v>
      </c>
      <c r="C9" s="252"/>
      <c r="D9" s="180" t="s">
        <v>1646</v>
      </c>
      <c r="E9" s="338"/>
      <c r="F9" s="180" t="s">
        <v>1665</v>
      </c>
      <c r="G9" s="252"/>
      <c r="H9" s="180" t="s">
        <v>1691</v>
      </c>
      <c r="I9" s="338"/>
      <c r="J9" s="180" t="s">
        <v>1709</v>
      </c>
      <c r="K9" s="253"/>
      <c r="L9" s="180" t="s">
        <v>1741</v>
      </c>
      <c r="M9" s="337"/>
      <c r="N9" s="180" t="s">
        <v>1749</v>
      </c>
      <c r="O9" s="253"/>
    </row>
    <row r="10" spans="1:164" x14ac:dyDescent="0.25">
      <c r="A10" s="256"/>
      <c r="B10" s="180" t="s">
        <v>1603</v>
      </c>
      <c r="C10" s="253"/>
      <c r="D10" s="180" t="s">
        <v>1647</v>
      </c>
      <c r="E10" s="337"/>
      <c r="F10" s="180" t="s">
        <v>1666</v>
      </c>
      <c r="G10" s="253"/>
      <c r="H10" s="180" t="s">
        <v>1692</v>
      </c>
      <c r="I10" s="337"/>
      <c r="J10" s="180" t="s">
        <v>1710</v>
      </c>
      <c r="K10" s="253"/>
      <c r="L10" s="180" t="s">
        <v>1742</v>
      </c>
      <c r="M10" s="337"/>
      <c r="N10" s="180" t="s">
        <v>1750</v>
      </c>
      <c r="O10" s="253"/>
    </row>
    <row r="11" spans="1:164" x14ac:dyDescent="0.25">
      <c r="A11" s="256"/>
      <c r="B11" s="180" t="s">
        <v>1604</v>
      </c>
      <c r="C11" s="253"/>
      <c r="D11" s="180" t="s">
        <v>1648</v>
      </c>
      <c r="E11" s="337"/>
      <c r="F11" s="180" t="s">
        <v>1667</v>
      </c>
      <c r="G11" s="253"/>
      <c r="H11" s="180" t="s">
        <v>1693</v>
      </c>
      <c r="I11" s="337"/>
      <c r="J11" s="180" t="s">
        <v>1711</v>
      </c>
      <c r="K11" s="252"/>
      <c r="L11" s="180"/>
      <c r="M11" s="338"/>
      <c r="N11" s="180" t="s">
        <v>1751</v>
      </c>
      <c r="O11" s="252"/>
    </row>
    <row r="12" spans="1:164" x14ac:dyDescent="0.25">
      <c r="A12" s="257"/>
      <c r="B12" s="180" t="s">
        <v>1605</v>
      </c>
      <c r="C12" s="252"/>
      <c r="D12" s="180" t="s">
        <v>1649</v>
      </c>
      <c r="E12" s="338"/>
      <c r="F12" s="180" t="s">
        <v>1668</v>
      </c>
      <c r="G12" s="252"/>
      <c r="H12" s="180" t="s">
        <v>1694</v>
      </c>
      <c r="I12" s="338"/>
      <c r="J12" s="180" t="s">
        <v>1712</v>
      </c>
      <c r="K12" s="253"/>
      <c r="L12" s="180"/>
      <c r="M12" s="337"/>
      <c r="N12" s="180" t="s">
        <v>1752</v>
      </c>
      <c r="O12" s="253"/>
    </row>
    <row r="13" spans="1:164" x14ac:dyDescent="0.25">
      <c r="A13" s="256"/>
      <c r="B13" s="180" t="s">
        <v>1606</v>
      </c>
      <c r="C13" s="253"/>
      <c r="D13" s="180" t="s">
        <v>1650</v>
      </c>
      <c r="E13" s="337"/>
      <c r="F13" s="180" t="s">
        <v>1669</v>
      </c>
      <c r="G13" s="253"/>
      <c r="H13" s="180" t="s">
        <v>1695</v>
      </c>
      <c r="I13" s="337"/>
      <c r="J13" s="180" t="s">
        <v>1713</v>
      </c>
      <c r="K13" s="253"/>
      <c r="L13" s="180"/>
      <c r="M13" s="337"/>
      <c r="N13" s="180" t="s">
        <v>1753</v>
      </c>
      <c r="O13" s="253"/>
    </row>
    <row r="14" spans="1:164" x14ac:dyDescent="0.25">
      <c r="A14" s="256"/>
      <c r="B14" s="180" t="s">
        <v>1607</v>
      </c>
      <c r="C14" s="253"/>
      <c r="D14" s="180" t="s">
        <v>1651</v>
      </c>
      <c r="E14" s="337"/>
      <c r="F14" s="180" t="s">
        <v>1670</v>
      </c>
      <c r="G14" s="253"/>
      <c r="H14" s="180" t="s">
        <v>1696</v>
      </c>
      <c r="I14" s="337"/>
      <c r="J14" s="180" t="s">
        <v>1714</v>
      </c>
      <c r="K14" s="253"/>
      <c r="L14" s="180"/>
      <c r="M14" s="337"/>
      <c r="N14" s="180" t="s">
        <v>1754</v>
      </c>
      <c r="O14" s="253"/>
    </row>
    <row r="15" spans="1:164" x14ac:dyDescent="0.25">
      <c r="A15" s="256"/>
      <c r="B15" s="180" t="s">
        <v>1608</v>
      </c>
      <c r="C15" s="253"/>
      <c r="D15" s="180" t="s">
        <v>1652</v>
      </c>
      <c r="E15" s="337"/>
      <c r="F15" s="180" t="s">
        <v>1671</v>
      </c>
      <c r="G15" s="253"/>
      <c r="H15" s="180" t="s">
        <v>1697</v>
      </c>
      <c r="I15" s="337"/>
      <c r="J15" s="180" t="s">
        <v>1715</v>
      </c>
      <c r="K15" s="253"/>
      <c r="L15" s="180"/>
      <c r="M15" s="337"/>
      <c r="N15" s="180" t="s">
        <v>1758</v>
      </c>
      <c r="O15" s="253"/>
    </row>
    <row r="16" spans="1:164" x14ac:dyDescent="0.25">
      <c r="A16" s="256"/>
      <c r="B16" s="180" t="s">
        <v>1609</v>
      </c>
      <c r="C16" s="253"/>
      <c r="D16" s="180" t="s">
        <v>1653</v>
      </c>
      <c r="E16" s="337"/>
      <c r="F16" s="267" t="s">
        <v>1672</v>
      </c>
      <c r="G16" s="253"/>
      <c r="H16" s="180" t="s">
        <v>1698</v>
      </c>
      <c r="I16" s="337"/>
      <c r="J16" s="180" t="s">
        <v>1716</v>
      </c>
      <c r="K16" s="253"/>
      <c r="L16" s="180"/>
      <c r="M16" s="337"/>
      <c r="N16" s="180" t="s">
        <v>1757</v>
      </c>
      <c r="O16" s="253"/>
    </row>
    <row r="17" spans="1:15" x14ac:dyDescent="0.25">
      <c r="A17" s="256"/>
      <c r="B17" s="180" t="s">
        <v>1610</v>
      </c>
      <c r="C17" s="253"/>
      <c r="D17" s="180" t="s">
        <v>1654</v>
      </c>
      <c r="E17" s="337"/>
      <c r="F17" s="180" t="s">
        <v>1673</v>
      </c>
      <c r="G17" s="253"/>
      <c r="H17" s="180" t="s">
        <v>1699</v>
      </c>
      <c r="I17" s="337"/>
      <c r="J17" s="180" t="s">
        <v>1717</v>
      </c>
      <c r="K17" s="253"/>
      <c r="L17" s="180"/>
      <c r="M17" s="337"/>
      <c r="N17" s="180" t="s">
        <v>1756</v>
      </c>
      <c r="O17" s="253"/>
    </row>
    <row r="18" spans="1:15" x14ac:dyDescent="0.25">
      <c r="A18" s="256"/>
      <c r="B18" s="180" t="s">
        <v>1611</v>
      </c>
      <c r="C18" s="253"/>
      <c r="D18" s="180" t="s">
        <v>1655</v>
      </c>
      <c r="E18" s="337"/>
      <c r="F18" s="180" t="s">
        <v>1674</v>
      </c>
      <c r="G18" s="253"/>
      <c r="H18" s="180" t="s">
        <v>1700</v>
      </c>
      <c r="I18" s="337"/>
      <c r="J18" s="180" t="s">
        <v>1718</v>
      </c>
      <c r="K18" s="253"/>
      <c r="L18" s="180"/>
      <c r="M18" s="337"/>
      <c r="N18" s="180" t="s">
        <v>1755</v>
      </c>
      <c r="O18" s="253"/>
    </row>
    <row r="19" spans="1:15" x14ac:dyDescent="0.25">
      <c r="A19" s="256"/>
      <c r="B19" s="180" t="s">
        <v>1612</v>
      </c>
      <c r="C19" s="253"/>
      <c r="D19" s="180" t="s">
        <v>1656</v>
      </c>
      <c r="E19" s="337"/>
      <c r="F19" s="180" t="s">
        <v>1675</v>
      </c>
      <c r="G19" s="253"/>
      <c r="H19" s="180" t="s">
        <v>1701</v>
      </c>
      <c r="I19" s="337"/>
      <c r="J19" s="180" t="s">
        <v>1719</v>
      </c>
      <c r="K19" s="253"/>
      <c r="L19" s="180"/>
      <c r="M19" s="337"/>
      <c r="N19" s="180"/>
      <c r="O19" s="253"/>
    </row>
    <row r="20" spans="1:15" x14ac:dyDescent="0.25">
      <c r="A20" s="256"/>
      <c r="B20" s="180" t="s">
        <v>1613</v>
      </c>
      <c r="C20" s="253"/>
      <c r="D20" s="180" t="s">
        <v>1657</v>
      </c>
      <c r="E20" s="337"/>
      <c r="F20" s="180" t="s">
        <v>1676</v>
      </c>
      <c r="G20" s="253"/>
      <c r="H20" s="180" t="s">
        <v>1702</v>
      </c>
      <c r="I20" s="337"/>
      <c r="J20" s="180" t="s">
        <v>1720</v>
      </c>
      <c r="K20" s="253"/>
      <c r="L20" s="180"/>
      <c r="M20" s="337"/>
      <c r="N20" s="180"/>
      <c r="O20" s="253"/>
    </row>
    <row r="21" spans="1:15" x14ac:dyDescent="0.25">
      <c r="A21" s="256"/>
      <c r="B21" s="180" t="s">
        <v>1614</v>
      </c>
      <c r="C21" s="253"/>
      <c r="D21" s="180" t="s">
        <v>1658</v>
      </c>
      <c r="E21" s="337"/>
      <c r="F21" s="180" t="s">
        <v>1677</v>
      </c>
      <c r="G21" s="253"/>
      <c r="H21" s="180"/>
      <c r="I21" s="337"/>
      <c r="J21" s="180" t="s">
        <v>1721</v>
      </c>
      <c r="K21" s="253"/>
      <c r="L21" s="180"/>
      <c r="M21" s="337"/>
      <c r="N21" s="180"/>
      <c r="O21" s="253"/>
    </row>
    <row r="22" spans="1:15" x14ac:dyDescent="0.25">
      <c r="A22" s="256"/>
      <c r="B22" s="180" t="s">
        <v>1615</v>
      </c>
      <c r="C22" s="253"/>
      <c r="D22" s="180"/>
      <c r="E22" s="337"/>
      <c r="F22" s="180" t="s">
        <v>1678</v>
      </c>
      <c r="G22" s="253"/>
      <c r="H22" s="180"/>
      <c r="I22" s="337"/>
      <c r="J22" s="180" t="s">
        <v>1722</v>
      </c>
      <c r="K22" s="252"/>
      <c r="L22" s="180"/>
      <c r="M22" s="338"/>
      <c r="N22" s="180"/>
      <c r="O22" s="252"/>
    </row>
    <row r="23" spans="1:15" x14ac:dyDescent="0.25">
      <c r="A23" s="257"/>
      <c r="B23" s="180" t="s">
        <v>1616</v>
      </c>
      <c r="C23" s="252"/>
      <c r="D23" s="180"/>
      <c r="E23" s="338"/>
      <c r="F23" s="180" t="s">
        <v>1679</v>
      </c>
      <c r="G23" s="252"/>
      <c r="H23" s="180"/>
      <c r="I23" s="338"/>
      <c r="J23" s="180" t="s">
        <v>1723</v>
      </c>
      <c r="K23" s="253"/>
      <c r="L23" s="180"/>
      <c r="M23" s="337"/>
      <c r="N23" s="180"/>
      <c r="O23" s="253"/>
    </row>
    <row r="24" spans="1:15" x14ac:dyDescent="0.25">
      <c r="A24" s="256"/>
      <c r="B24" s="180" t="s">
        <v>1617</v>
      </c>
      <c r="C24" s="253"/>
      <c r="D24" s="180"/>
      <c r="E24" s="337"/>
      <c r="F24" s="180" t="s">
        <v>1680</v>
      </c>
      <c r="G24" s="253"/>
      <c r="H24" s="180"/>
      <c r="I24" s="337"/>
      <c r="J24" s="180" t="s">
        <v>1724</v>
      </c>
      <c r="K24" s="253"/>
      <c r="L24" s="180"/>
      <c r="M24" s="337"/>
      <c r="N24" s="180"/>
      <c r="O24" s="253"/>
    </row>
    <row r="25" spans="1:15" x14ac:dyDescent="0.25">
      <c r="A25" s="256"/>
      <c r="B25" s="180" t="s">
        <v>1635</v>
      </c>
      <c r="C25" s="253"/>
      <c r="D25" s="180"/>
      <c r="E25" s="337"/>
      <c r="F25" s="180" t="s">
        <v>1681</v>
      </c>
      <c r="G25" s="253"/>
      <c r="H25" s="180"/>
      <c r="I25" s="337"/>
      <c r="J25" s="180" t="s">
        <v>1725</v>
      </c>
      <c r="K25" s="253"/>
      <c r="L25" s="180"/>
      <c r="M25" s="337"/>
      <c r="N25" s="180"/>
      <c r="O25" s="253"/>
    </row>
    <row r="26" spans="1:15" x14ac:dyDescent="0.25">
      <c r="A26" s="256"/>
      <c r="B26" s="180" t="s">
        <v>1634</v>
      </c>
      <c r="C26" s="253"/>
      <c r="D26" s="180"/>
      <c r="E26" s="337"/>
      <c r="F26" s="180" t="s">
        <v>1684</v>
      </c>
      <c r="G26" s="253"/>
      <c r="H26" s="180"/>
      <c r="I26" s="337"/>
      <c r="J26" s="180" t="s">
        <v>1726</v>
      </c>
      <c r="K26" s="253"/>
      <c r="L26" s="180"/>
      <c r="M26" s="337"/>
      <c r="N26" s="180"/>
      <c r="O26" s="253"/>
    </row>
    <row r="27" spans="1:15" x14ac:dyDescent="0.25">
      <c r="A27" s="256"/>
      <c r="B27" s="180" t="s">
        <v>1633</v>
      </c>
      <c r="C27" s="253"/>
      <c r="D27" s="180"/>
      <c r="E27" s="337"/>
      <c r="F27" s="180" t="s">
        <v>1682</v>
      </c>
      <c r="G27" s="253"/>
      <c r="H27" s="180"/>
      <c r="I27" s="337"/>
      <c r="J27" s="180" t="s">
        <v>1727</v>
      </c>
      <c r="K27" s="253"/>
      <c r="L27" s="180"/>
      <c r="M27" s="337"/>
      <c r="N27" s="180"/>
      <c r="O27" s="253"/>
    </row>
    <row r="28" spans="1:15" x14ac:dyDescent="0.25">
      <c r="A28" s="256"/>
      <c r="B28" s="180" t="s">
        <v>1632</v>
      </c>
      <c r="C28" s="253"/>
      <c r="D28" s="180"/>
      <c r="E28" s="337"/>
      <c r="F28" s="180" t="s">
        <v>1683</v>
      </c>
      <c r="G28" s="253"/>
      <c r="H28" s="180"/>
      <c r="I28" s="337"/>
      <c r="J28" s="180" t="s">
        <v>1728</v>
      </c>
      <c r="K28" s="253"/>
      <c r="L28" s="180"/>
      <c r="M28" s="337"/>
      <c r="N28" s="180"/>
      <c r="O28" s="253"/>
    </row>
    <row r="29" spans="1:15" x14ac:dyDescent="0.25">
      <c r="A29" s="256"/>
      <c r="B29" s="180" t="s">
        <v>1631</v>
      </c>
      <c r="C29" s="253"/>
      <c r="D29" s="180"/>
      <c r="E29" s="337"/>
      <c r="F29" s="180"/>
      <c r="G29" s="253"/>
      <c r="H29" s="180"/>
      <c r="I29" s="337"/>
      <c r="J29" s="180" t="s">
        <v>1729</v>
      </c>
      <c r="K29" s="253"/>
      <c r="L29" s="180"/>
      <c r="M29" s="337"/>
      <c r="N29" s="180"/>
      <c r="O29" s="253"/>
    </row>
    <row r="30" spans="1:15" x14ac:dyDescent="0.25">
      <c r="A30" s="256"/>
      <c r="B30" s="180" t="s">
        <v>1630</v>
      </c>
      <c r="C30" s="253"/>
      <c r="D30" s="180"/>
      <c r="E30" s="337"/>
      <c r="F30" s="180"/>
      <c r="G30" s="253"/>
      <c r="H30" s="180"/>
      <c r="I30" s="337"/>
      <c r="J30" s="180" t="s">
        <v>1730</v>
      </c>
      <c r="K30" s="253"/>
      <c r="L30" s="180"/>
      <c r="M30" s="337"/>
      <c r="N30" s="180"/>
      <c r="O30" s="253"/>
    </row>
    <row r="31" spans="1:15" x14ac:dyDescent="0.25">
      <c r="A31" s="256"/>
      <c r="B31" s="180" t="s">
        <v>1629</v>
      </c>
      <c r="C31" s="253"/>
      <c r="D31" s="180"/>
      <c r="E31" s="337"/>
      <c r="F31" s="180"/>
      <c r="G31" s="253"/>
      <c r="H31" s="180"/>
      <c r="I31" s="337"/>
      <c r="J31" s="180" t="s">
        <v>1734</v>
      </c>
      <c r="K31" s="252"/>
      <c r="L31" s="180"/>
      <c r="M31" s="338"/>
      <c r="N31" s="180"/>
      <c r="O31" s="252"/>
    </row>
    <row r="32" spans="1:15" x14ac:dyDescent="0.25">
      <c r="A32" s="257"/>
      <c r="B32" s="180" t="s">
        <v>1628</v>
      </c>
      <c r="C32" s="252"/>
      <c r="D32" s="180"/>
      <c r="E32" s="338"/>
      <c r="F32" s="180"/>
      <c r="G32" s="252"/>
      <c r="H32" s="180"/>
      <c r="I32" s="338"/>
      <c r="J32" s="180" t="s">
        <v>1732</v>
      </c>
      <c r="K32" s="252"/>
      <c r="L32" s="180"/>
      <c r="M32" s="338"/>
      <c r="N32" s="180"/>
      <c r="O32" s="252"/>
    </row>
    <row r="33" spans="1:95" x14ac:dyDescent="0.25">
      <c r="A33" s="257"/>
      <c r="B33" s="180" t="s">
        <v>1627</v>
      </c>
      <c r="C33" s="252"/>
      <c r="D33" s="180"/>
      <c r="E33" s="338"/>
      <c r="F33" s="180"/>
      <c r="G33" s="252"/>
      <c r="H33" s="180"/>
      <c r="I33" s="338"/>
      <c r="J33" s="180" t="s">
        <v>1733</v>
      </c>
      <c r="K33" s="252"/>
      <c r="L33" s="180"/>
      <c r="M33" s="338"/>
      <c r="N33" s="180"/>
      <c r="O33" s="252"/>
    </row>
    <row r="34" spans="1:95" x14ac:dyDescent="0.25">
      <c r="A34" s="257"/>
      <c r="B34" s="180" t="s">
        <v>1626</v>
      </c>
      <c r="C34" s="252"/>
      <c r="D34" s="180"/>
      <c r="E34" s="338"/>
      <c r="F34" s="180"/>
      <c r="G34" s="252"/>
      <c r="H34" s="180"/>
      <c r="I34" s="338"/>
      <c r="J34" s="180" t="s">
        <v>1731</v>
      </c>
      <c r="K34" s="252"/>
      <c r="L34" s="180"/>
      <c r="M34" s="338"/>
      <c r="N34" s="180"/>
      <c r="O34" s="252"/>
    </row>
    <row r="35" spans="1:95" x14ac:dyDescent="0.25">
      <c r="A35" s="258"/>
      <c r="B35" s="180" t="s">
        <v>1625</v>
      </c>
      <c r="C35" s="252"/>
      <c r="D35" s="180"/>
      <c r="E35" s="338"/>
      <c r="F35" s="180"/>
      <c r="G35" s="252"/>
      <c r="H35" s="180"/>
      <c r="I35" s="338"/>
      <c r="J35" s="180"/>
      <c r="K35" s="253"/>
      <c r="L35" s="180"/>
      <c r="M35" s="336"/>
      <c r="N35" s="180"/>
      <c r="O35" s="253"/>
    </row>
    <row r="36" spans="1:95" ht="15.75" thickBot="1" x14ac:dyDescent="0.3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95" s="156" customFormat="1" x14ac:dyDescent="0.25"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  <c r="BO37" s="214"/>
      <c r="BP37" s="214"/>
      <c r="BQ37" s="214"/>
      <c r="BR37" s="214"/>
      <c r="BS37" s="214"/>
      <c r="BT37" s="214"/>
      <c r="BU37" s="214"/>
      <c r="BV37" s="214"/>
      <c r="BW37" s="214"/>
      <c r="BX37" s="214"/>
      <c r="BY37" s="214"/>
      <c r="BZ37" s="214"/>
      <c r="CA37" s="214"/>
      <c r="CB37" s="214"/>
      <c r="CC37" s="214"/>
      <c r="CD37" s="214"/>
      <c r="CE37" s="214"/>
      <c r="CF37" s="214"/>
      <c r="CG37" s="214"/>
      <c r="CH37" s="214"/>
      <c r="CI37" s="214"/>
      <c r="CJ37" s="214"/>
      <c r="CK37" s="214"/>
      <c r="CL37" s="214"/>
      <c r="CM37" s="214"/>
      <c r="CN37" s="214"/>
      <c r="CO37" s="214"/>
      <c r="CP37" s="214"/>
      <c r="CQ37" s="214"/>
    </row>
    <row r="38" spans="1:95" s="156" customFormat="1" x14ac:dyDescent="0.25"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  <c r="BO38" s="214"/>
      <c r="BP38" s="214"/>
      <c r="BQ38" s="214"/>
      <c r="BR38" s="214"/>
      <c r="BS38" s="214"/>
      <c r="BT38" s="214"/>
      <c r="BU38" s="214"/>
      <c r="BV38" s="214"/>
      <c r="BW38" s="214"/>
      <c r="BX38" s="214"/>
      <c r="BY38" s="214"/>
      <c r="BZ38" s="214"/>
      <c r="CA38" s="214"/>
      <c r="CB38" s="214"/>
      <c r="CC38" s="214"/>
      <c r="CD38" s="214"/>
      <c r="CE38" s="214"/>
      <c r="CF38" s="214"/>
      <c r="CG38" s="214"/>
      <c r="CH38" s="214"/>
      <c r="CI38" s="214"/>
      <c r="CJ38" s="214"/>
      <c r="CK38" s="214"/>
      <c r="CL38" s="214"/>
      <c r="CM38" s="214"/>
      <c r="CN38" s="214"/>
      <c r="CO38" s="214"/>
      <c r="CP38" s="214"/>
      <c r="CQ38" s="214"/>
    </row>
    <row r="39" spans="1:95" s="156" customFormat="1" x14ac:dyDescent="0.25"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4"/>
      <c r="BN39" s="214"/>
      <c r="BO39" s="214"/>
      <c r="BP39" s="214"/>
      <c r="BQ39" s="214"/>
      <c r="BR39" s="214"/>
      <c r="BS39" s="214"/>
      <c r="BT39" s="214"/>
      <c r="BU39" s="214"/>
      <c r="BV39" s="214"/>
      <c r="BW39" s="214"/>
      <c r="BX39" s="214"/>
      <c r="BY39" s="214"/>
      <c r="BZ39" s="214"/>
      <c r="CA39" s="214"/>
      <c r="CB39" s="214"/>
      <c r="CC39" s="214"/>
      <c r="CD39" s="214"/>
      <c r="CE39" s="214"/>
      <c r="CF39" s="214"/>
      <c r="CG39" s="214"/>
      <c r="CH39" s="214"/>
      <c r="CI39" s="214"/>
      <c r="CJ39" s="214"/>
      <c r="CK39" s="214"/>
      <c r="CL39" s="214"/>
      <c r="CM39" s="214"/>
      <c r="CN39" s="214"/>
      <c r="CO39" s="214"/>
      <c r="CP39" s="214"/>
      <c r="CQ39" s="214"/>
    </row>
    <row r="40" spans="1:95" s="156" customFormat="1" x14ac:dyDescent="0.25"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  <c r="BI40" s="214"/>
      <c r="BJ40" s="214"/>
      <c r="BK40" s="214"/>
      <c r="BL40" s="214"/>
      <c r="BM40" s="214"/>
      <c r="BN40" s="214"/>
      <c r="BO40" s="214"/>
      <c r="BP40" s="214"/>
      <c r="BQ40" s="214"/>
      <c r="BR40" s="214"/>
      <c r="BS40" s="214"/>
      <c r="BT40" s="214"/>
      <c r="BU40" s="214"/>
      <c r="BV40" s="214"/>
      <c r="BW40" s="214"/>
      <c r="BX40" s="214"/>
      <c r="BY40" s="214"/>
      <c r="BZ40" s="214"/>
      <c r="CA40" s="214"/>
      <c r="CB40" s="214"/>
      <c r="CC40" s="214"/>
      <c r="CD40" s="214"/>
      <c r="CE40" s="214"/>
      <c r="CF40" s="214"/>
      <c r="CG40" s="214"/>
      <c r="CH40" s="214"/>
      <c r="CI40" s="214"/>
      <c r="CJ40" s="214"/>
      <c r="CK40" s="214"/>
      <c r="CL40" s="214"/>
      <c r="CM40" s="214"/>
      <c r="CN40" s="214"/>
      <c r="CO40" s="214"/>
      <c r="CP40" s="214"/>
      <c r="CQ40" s="214"/>
    </row>
    <row r="41" spans="1:95" s="156" customFormat="1" x14ac:dyDescent="0.25"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  <c r="BI41" s="214"/>
      <c r="BJ41" s="214"/>
      <c r="BK41" s="214"/>
      <c r="BL41" s="214"/>
      <c r="BM41" s="214"/>
      <c r="BN41" s="214"/>
      <c r="BO41" s="214"/>
      <c r="BP41" s="214"/>
      <c r="BQ41" s="214"/>
      <c r="BR41" s="214"/>
      <c r="BS41" s="214"/>
      <c r="BT41" s="214"/>
      <c r="BU41" s="214"/>
      <c r="BV41" s="214"/>
      <c r="BW41" s="214"/>
      <c r="BX41" s="214"/>
      <c r="BY41" s="214"/>
      <c r="BZ41" s="214"/>
      <c r="CA41" s="214"/>
      <c r="CB41" s="214"/>
      <c r="CC41" s="214"/>
      <c r="CD41" s="214"/>
      <c r="CE41" s="214"/>
      <c r="CF41" s="214"/>
      <c r="CG41" s="214"/>
      <c r="CH41" s="214"/>
      <c r="CI41" s="214"/>
      <c r="CJ41" s="214"/>
      <c r="CK41" s="214"/>
      <c r="CL41" s="214"/>
      <c r="CM41" s="214"/>
      <c r="CN41" s="214"/>
      <c r="CO41" s="214"/>
      <c r="CP41" s="214"/>
      <c r="CQ41" s="214"/>
    </row>
    <row r="42" spans="1:95" s="156" customFormat="1" x14ac:dyDescent="0.25"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  <c r="BR42" s="214"/>
      <c r="BS42" s="214"/>
      <c r="BT42" s="214"/>
      <c r="BU42" s="214"/>
      <c r="BV42" s="214"/>
      <c r="BW42" s="214"/>
      <c r="BX42" s="214"/>
      <c r="BY42" s="214"/>
      <c r="BZ42" s="214"/>
      <c r="CA42" s="214"/>
      <c r="CB42" s="214"/>
      <c r="CC42" s="214"/>
      <c r="CD42" s="214"/>
      <c r="CE42" s="214"/>
      <c r="CF42" s="214"/>
      <c r="CG42" s="214"/>
      <c r="CH42" s="214"/>
      <c r="CI42" s="214"/>
      <c r="CJ42" s="214"/>
      <c r="CK42" s="214"/>
      <c r="CL42" s="214"/>
      <c r="CM42" s="214"/>
      <c r="CN42" s="214"/>
      <c r="CO42" s="214"/>
      <c r="CP42" s="214"/>
      <c r="CQ42" s="214"/>
    </row>
    <row r="43" spans="1:95" s="156" customFormat="1" x14ac:dyDescent="0.25"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  <c r="BR43" s="214"/>
      <c r="BS43" s="214"/>
      <c r="BT43" s="214"/>
      <c r="BU43" s="214"/>
      <c r="BV43" s="214"/>
      <c r="BW43" s="214"/>
      <c r="BX43" s="214"/>
      <c r="BY43" s="214"/>
      <c r="BZ43" s="214"/>
      <c r="CA43" s="214"/>
      <c r="CB43" s="214"/>
      <c r="CC43" s="214"/>
      <c r="CD43" s="214"/>
      <c r="CE43" s="214"/>
      <c r="CF43" s="214"/>
      <c r="CG43" s="214"/>
      <c r="CH43" s="214"/>
      <c r="CI43" s="214"/>
      <c r="CJ43" s="214"/>
      <c r="CK43" s="214"/>
      <c r="CL43" s="214"/>
      <c r="CM43" s="214"/>
      <c r="CN43" s="214"/>
      <c r="CO43" s="214"/>
      <c r="CP43" s="214"/>
      <c r="CQ43" s="214"/>
    </row>
    <row r="44" spans="1:95" s="156" customFormat="1" x14ac:dyDescent="0.25"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4"/>
      <c r="CE44" s="214"/>
      <c r="CF44" s="214"/>
      <c r="CG44" s="214"/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</row>
    <row r="45" spans="1:95" s="156" customFormat="1" x14ac:dyDescent="0.25"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4"/>
      <c r="BN45" s="214"/>
      <c r="BO45" s="214"/>
      <c r="BP45" s="214"/>
      <c r="BQ45" s="214"/>
      <c r="BR45" s="214"/>
      <c r="BS45" s="214"/>
      <c r="BT45" s="214"/>
      <c r="BU45" s="214"/>
      <c r="BV45" s="214"/>
      <c r="BW45" s="214"/>
      <c r="BX45" s="214"/>
      <c r="BY45" s="214"/>
      <c r="BZ45" s="214"/>
      <c r="CA45" s="214"/>
      <c r="CB45" s="214"/>
      <c r="CC45" s="214"/>
      <c r="CD45" s="214"/>
      <c r="CE45" s="214"/>
      <c r="CF45" s="214"/>
      <c r="CG45" s="214"/>
      <c r="CH45" s="214"/>
      <c r="CI45" s="214"/>
      <c r="CJ45" s="214"/>
      <c r="CK45" s="214"/>
      <c r="CL45" s="214"/>
      <c r="CM45" s="214"/>
      <c r="CN45" s="214"/>
      <c r="CO45" s="214"/>
      <c r="CP45" s="214"/>
      <c r="CQ45" s="214"/>
    </row>
    <row r="46" spans="1:95" s="156" customFormat="1" x14ac:dyDescent="0.25"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4"/>
      <c r="BN46" s="214"/>
      <c r="BO46" s="214"/>
      <c r="BP46" s="214"/>
      <c r="BQ46" s="214"/>
      <c r="BR46" s="214"/>
      <c r="BS46" s="214"/>
      <c r="BT46" s="214"/>
      <c r="BU46" s="214"/>
      <c r="BV46" s="214"/>
      <c r="BW46" s="214"/>
      <c r="BX46" s="214"/>
      <c r="BY46" s="214"/>
      <c r="BZ46" s="214"/>
      <c r="CA46" s="214"/>
      <c r="CB46" s="214"/>
      <c r="CC46" s="214"/>
      <c r="CD46" s="214"/>
      <c r="CE46" s="214"/>
      <c r="CF46" s="214"/>
      <c r="CG46" s="214"/>
      <c r="CH46" s="214"/>
      <c r="CI46" s="214"/>
      <c r="CJ46" s="214"/>
      <c r="CK46" s="214"/>
      <c r="CL46" s="214"/>
      <c r="CM46" s="214"/>
      <c r="CN46" s="214"/>
      <c r="CO46" s="214"/>
      <c r="CP46" s="214"/>
      <c r="CQ46" s="214"/>
    </row>
    <row r="47" spans="1:95" s="156" customFormat="1" x14ac:dyDescent="0.25"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4"/>
      <c r="BN47" s="214"/>
      <c r="BO47" s="214"/>
      <c r="BP47" s="214"/>
      <c r="BQ47" s="214"/>
      <c r="BR47" s="214"/>
      <c r="BS47" s="214"/>
      <c r="BT47" s="214"/>
      <c r="BU47" s="214"/>
      <c r="BV47" s="214"/>
      <c r="BW47" s="214"/>
      <c r="BX47" s="214"/>
      <c r="BY47" s="214"/>
      <c r="BZ47" s="214"/>
      <c r="CA47" s="214"/>
      <c r="CB47" s="214"/>
      <c r="CC47" s="214"/>
      <c r="CD47" s="214"/>
      <c r="CE47" s="214"/>
      <c r="CF47" s="214"/>
      <c r="CG47" s="214"/>
      <c r="CH47" s="214"/>
      <c r="CI47" s="214"/>
      <c r="CJ47" s="214"/>
      <c r="CK47" s="214"/>
      <c r="CL47" s="214"/>
      <c r="CM47" s="214"/>
      <c r="CN47" s="214"/>
      <c r="CO47" s="214"/>
      <c r="CP47" s="214"/>
      <c r="CQ47" s="214"/>
    </row>
    <row r="48" spans="1:95" s="156" customFormat="1" x14ac:dyDescent="0.25"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4"/>
      <c r="BN48" s="214"/>
      <c r="BO48" s="214"/>
      <c r="BP48" s="214"/>
      <c r="BQ48" s="214"/>
      <c r="BR48" s="214"/>
      <c r="BS48" s="214"/>
      <c r="BT48" s="214"/>
      <c r="BU48" s="214"/>
      <c r="BV48" s="214"/>
      <c r="BW48" s="214"/>
      <c r="BX48" s="214"/>
      <c r="BY48" s="214"/>
      <c r="BZ48" s="214"/>
      <c r="CA48" s="214"/>
      <c r="CB48" s="214"/>
      <c r="CC48" s="214"/>
      <c r="CD48" s="214"/>
      <c r="CE48" s="214"/>
      <c r="CF48" s="214"/>
      <c r="CG48" s="214"/>
      <c r="CH48" s="214"/>
      <c r="CI48" s="214"/>
      <c r="CJ48" s="214"/>
      <c r="CK48" s="214"/>
      <c r="CL48" s="214"/>
      <c r="CM48" s="214"/>
      <c r="CN48" s="214"/>
      <c r="CO48" s="214"/>
      <c r="CP48" s="214"/>
      <c r="CQ48" s="214"/>
    </row>
    <row r="49" spans="16:95" s="156" customFormat="1" x14ac:dyDescent="0.25"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4"/>
      <c r="BN49" s="214"/>
      <c r="BO49" s="214"/>
      <c r="BP49" s="214"/>
      <c r="BQ49" s="214"/>
      <c r="BR49" s="214"/>
      <c r="BS49" s="214"/>
      <c r="BT49" s="214"/>
      <c r="BU49" s="214"/>
      <c r="BV49" s="214"/>
      <c r="BW49" s="214"/>
      <c r="BX49" s="214"/>
      <c r="BY49" s="214"/>
      <c r="BZ49" s="214"/>
      <c r="CA49" s="214"/>
      <c r="CB49" s="214"/>
      <c r="CC49" s="214"/>
      <c r="CD49" s="214"/>
      <c r="CE49" s="214"/>
      <c r="CF49" s="214"/>
      <c r="CG49" s="214"/>
      <c r="CH49" s="214"/>
      <c r="CI49" s="214"/>
      <c r="CJ49" s="214"/>
      <c r="CK49" s="214"/>
      <c r="CL49" s="214"/>
      <c r="CM49" s="214"/>
      <c r="CN49" s="214"/>
      <c r="CO49" s="214"/>
      <c r="CP49" s="214"/>
      <c r="CQ49" s="214"/>
    </row>
    <row r="50" spans="16:95" s="156" customFormat="1" x14ac:dyDescent="0.25"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4"/>
      <c r="BN50" s="214"/>
      <c r="BO50" s="214"/>
      <c r="BP50" s="214"/>
      <c r="BQ50" s="214"/>
      <c r="BR50" s="214"/>
      <c r="BS50" s="214"/>
      <c r="BT50" s="214"/>
      <c r="BU50" s="214"/>
      <c r="BV50" s="214"/>
      <c r="BW50" s="214"/>
      <c r="BX50" s="214"/>
      <c r="BY50" s="214"/>
      <c r="BZ50" s="214"/>
      <c r="CA50" s="214"/>
      <c r="CB50" s="214"/>
      <c r="CC50" s="214"/>
      <c r="CD50" s="214"/>
      <c r="CE50" s="214"/>
      <c r="CF50" s="214"/>
      <c r="CG50" s="214"/>
      <c r="CH50" s="214"/>
      <c r="CI50" s="214"/>
      <c r="CJ50" s="214"/>
      <c r="CK50" s="214"/>
      <c r="CL50" s="214"/>
      <c r="CM50" s="214"/>
      <c r="CN50" s="214"/>
      <c r="CO50" s="214"/>
      <c r="CP50" s="214"/>
      <c r="CQ50" s="214"/>
    </row>
    <row r="51" spans="16:95" s="156" customFormat="1" x14ac:dyDescent="0.25"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  <c r="BI51" s="214"/>
      <c r="BJ51" s="214"/>
      <c r="BK51" s="214"/>
      <c r="BL51" s="214"/>
      <c r="BM51" s="214"/>
      <c r="BN51" s="214"/>
      <c r="BO51" s="214"/>
      <c r="BP51" s="214"/>
      <c r="BQ51" s="214"/>
      <c r="BR51" s="214"/>
      <c r="BS51" s="214"/>
      <c r="BT51" s="214"/>
      <c r="BU51" s="214"/>
      <c r="BV51" s="214"/>
      <c r="BW51" s="214"/>
      <c r="BX51" s="214"/>
      <c r="BY51" s="214"/>
      <c r="BZ51" s="214"/>
      <c r="CA51" s="214"/>
      <c r="CB51" s="214"/>
      <c r="CC51" s="214"/>
      <c r="CD51" s="214"/>
      <c r="CE51" s="214"/>
      <c r="CF51" s="214"/>
      <c r="CG51" s="214"/>
      <c r="CH51" s="214"/>
      <c r="CI51" s="214"/>
      <c r="CJ51" s="214"/>
      <c r="CK51" s="214"/>
      <c r="CL51" s="214"/>
      <c r="CM51" s="214"/>
      <c r="CN51" s="214"/>
      <c r="CO51" s="214"/>
      <c r="CP51" s="214"/>
      <c r="CQ51" s="214"/>
    </row>
    <row r="52" spans="16:95" s="156" customFormat="1" x14ac:dyDescent="0.25"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14"/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  <c r="BI52" s="214"/>
      <c r="BJ52" s="214"/>
      <c r="BK52" s="214"/>
      <c r="BL52" s="214"/>
      <c r="BM52" s="214"/>
      <c r="BN52" s="214"/>
      <c r="BO52" s="214"/>
      <c r="BP52" s="214"/>
      <c r="BQ52" s="214"/>
      <c r="BR52" s="214"/>
      <c r="BS52" s="214"/>
      <c r="BT52" s="214"/>
      <c r="BU52" s="214"/>
      <c r="BV52" s="214"/>
      <c r="BW52" s="214"/>
      <c r="BX52" s="214"/>
      <c r="BY52" s="214"/>
      <c r="BZ52" s="214"/>
      <c r="CA52" s="214"/>
      <c r="CB52" s="214"/>
      <c r="CC52" s="214"/>
      <c r="CD52" s="214"/>
      <c r="CE52" s="214"/>
      <c r="CF52" s="214"/>
      <c r="CG52" s="214"/>
      <c r="CH52" s="214"/>
      <c r="CI52" s="214"/>
      <c r="CJ52" s="214"/>
      <c r="CK52" s="214"/>
      <c r="CL52" s="214"/>
      <c r="CM52" s="214"/>
      <c r="CN52" s="214"/>
      <c r="CO52" s="214"/>
      <c r="CP52" s="214"/>
      <c r="CQ52" s="214"/>
    </row>
    <row r="53" spans="16:95" s="156" customFormat="1" x14ac:dyDescent="0.25"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  <c r="AF53" s="214"/>
      <c r="AG53" s="214"/>
      <c r="AH53" s="214"/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  <c r="BI53" s="214"/>
      <c r="BJ53" s="214"/>
      <c r="BK53" s="214"/>
      <c r="BL53" s="214"/>
      <c r="BM53" s="214"/>
      <c r="BN53" s="214"/>
      <c r="BO53" s="214"/>
      <c r="BP53" s="214"/>
      <c r="BQ53" s="214"/>
      <c r="BR53" s="214"/>
      <c r="BS53" s="214"/>
      <c r="BT53" s="214"/>
      <c r="BU53" s="214"/>
      <c r="BV53" s="214"/>
      <c r="BW53" s="214"/>
      <c r="BX53" s="214"/>
      <c r="BY53" s="214"/>
      <c r="BZ53" s="214"/>
      <c r="CA53" s="214"/>
      <c r="CB53" s="214"/>
      <c r="CC53" s="214"/>
      <c r="CD53" s="214"/>
      <c r="CE53" s="214"/>
      <c r="CF53" s="214"/>
      <c r="CG53" s="214"/>
      <c r="CH53" s="214"/>
      <c r="CI53" s="214"/>
      <c r="CJ53" s="214"/>
      <c r="CK53" s="214"/>
      <c r="CL53" s="214"/>
      <c r="CM53" s="214"/>
      <c r="CN53" s="214"/>
      <c r="CO53" s="214"/>
      <c r="CP53" s="214"/>
      <c r="CQ53" s="214"/>
    </row>
    <row r="54" spans="16:95" s="156" customFormat="1" x14ac:dyDescent="0.25">
      <c r="P54" s="214"/>
      <c r="Q54" s="214"/>
      <c r="R54" s="214"/>
      <c r="S54" s="214"/>
      <c r="T54" s="214"/>
      <c r="U54" s="214"/>
      <c r="V54" s="214"/>
      <c r="W54" s="214"/>
      <c r="X54" s="214"/>
      <c r="Y54" s="214"/>
      <c r="Z54" s="214"/>
      <c r="AA54" s="214"/>
      <c r="AB54" s="214"/>
      <c r="AC54" s="214"/>
      <c r="AD54" s="214"/>
      <c r="AE54" s="214"/>
      <c r="AF54" s="214"/>
      <c r="AG54" s="214"/>
      <c r="AH54" s="214"/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  <c r="BI54" s="214"/>
      <c r="BJ54" s="214"/>
      <c r="BK54" s="214"/>
      <c r="BL54" s="214"/>
      <c r="BM54" s="214"/>
      <c r="BN54" s="214"/>
      <c r="BO54" s="214"/>
      <c r="BP54" s="214"/>
      <c r="BQ54" s="214"/>
      <c r="BR54" s="214"/>
      <c r="BS54" s="214"/>
      <c r="BT54" s="214"/>
      <c r="BU54" s="214"/>
      <c r="BV54" s="214"/>
      <c r="BW54" s="214"/>
      <c r="BX54" s="214"/>
      <c r="BY54" s="214"/>
      <c r="BZ54" s="214"/>
      <c r="CA54" s="214"/>
      <c r="CB54" s="214"/>
      <c r="CC54" s="214"/>
      <c r="CD54" s="214"/>
      <c r="CE54" s="214"/>
      <c r="CF54" s="214"/>
      <c r="CG54" s="214"/>
      <c r="CH54" s="214"/>
      <c r="CI54" s="214"/>
      <c r="CJ54" s="214"/>
      <c r="CK54" s="214"/>
      <c r="CL54" s="214"/>
      <c r="CM54" s="214"/>
      <c r="CN54" s="214"/>
      <c r="CO54" s="214"/>
      <c r="CP54" s="214"/>
      <c r="CQ54" s="214"/>
    </row>
    <row r="55" spans="16:95" s="156" customFormat="1" x14ac:dyDescent="0.25">
      <c r="P55" s="214"/>
      <c r="Q55" s="214"/>
      <c r="R55" s="214"/>
      <c r="S55" s="214"/>
      <c r="T55" s="214"/>
      <c r="U55" s="214"/>
      <c r="V55" s="214"/>
      <c r="W55" s="214"/>
      <c r="X55" s="214"/>
      <c r="Y55" s="214"/>
      <c r="Z55" s="214"/>
      <c r="AA55" s="214"/>
      <c r="AB55" s="214"/>
      <c r="AC55" s="214"/>
      <c r="AD55" s="214"/>
      <c r="AE55" s="214"/>
      <c r="AF55" s="214"/>
      <c r="AG55" s="214"/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4"/>
      <c r="BI55" s="214"/>
      <c r="BJ55" s="214"/>
      <c r="BK55" s="214"/>
      <c r="BL55" s="214"/>
      <c r="BM55" s="214"/>
      <c r="BN55" s="214"/>
      <c r="BO55" s="214"/>
      <c r="BP55" s="214"/>
      <c r="BQ55" s="214"/>
      <c r="BR55" s="214"/>
      <c r="BS55" s="214"/>
      <c r="BT55" s="214"/>
      <c r="BU55" s="214"/>
      <c r="BV55" s="214"/>
      <c r="BW55" s="214"/>
      <c r="BX55" s="214"/>
      <c r="BY55" s="214"/>
      <c r="BZ55" s="214"/>
      <c r="CA55" s="214"/>
      <c r="CB55" s="214"/>
      <c r="CC55" s="214"/>
      <c r="CD55" s="214"/>
      <c r="CE55" s="214"/>
      <c r="CF55" s="214"/>
      <c r="CG55" s="214"/>
      <c r="CH55" s="214"/>
      <c r="CI55" s="214"/>
      <c r="CJ55" s="214"/>
      <c r="CK55" s="214"/>
      <c r="CL55" s="214"/>
      <c r="CM55" s="214"/>
      <c r="CN55" s="214"/>
      <c r="CO55" s="214"/>
      <c r="CP55" s="214"/>
      <c r="CQ55" s="214"/>
    </row>
    <row r="56" spans="16:95" s="156" customFormat="1" x14ac:dyDescent="0.25">
      <c r="P56" s="214"/>
      <c r="Q56" s="214"/>
      <c r="R56" s="214"/>
      <c r="S56" s="214"/>
      <c r="T56" s="214"/>
      <c r="U56" s="214"/>
      <c r="V56" s="214"/>
      <c r="W56" s="214"/>
      <c r="X56" s="214"/>
      <c r="Y56" s="214"/>
      <c r="Z56" s="214"/>
      <c r="AA56" s="214"/>
      <c r="AB56" s="214"/>
      <c r="AC56" s="214"/>
      <c r="AD56" s="214"/>
      <c r="AE56" s="214"/>
      <c r="AF56" s="214"/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  <c r="BI56" s="214"/>
      <c r="BJ56" s="214"/>
      <c r="BK56" s="214"/>
      <c r="BL56" s="214"/>
      <c r="BM56" s="214"/>
      <c r="BN56" s="214"/>
      <c r="BO56" s="214"/>
      <c r="BP56" s="214"/>
      <c r="BQ56" s="214"/>
      <c r="BR56" s="214"/>
      <c r="BS56" s="214"/>
      <c r="BT56" s="214"/>
      <c r="BU56" s="214"/>
      <c r="BV56" s="214"/>
      <c r="BW56" s="214"/>
      <c r="BX56" s="214"/>
      <c r="BY56" s="214"/>
      <c r="BZ56" s="214"/>
      <c r="CA56" s="214"/>
      <c r="CB56" s="214"/>
      <c r="CC56" s="214"/>
      <c r="CD56" s="214"/>
      <c r="CE56" s="214"/>
      <c r="CF56" s="214"/>
      <c r="CG56" s="214"/>
      <c r="CH56" s="214"/>
      <c r="CI56" s="214"/>
      <c r="CJ56" s="214"/>
      <c r="CK56" s="214"/>
      <c r="CL56" s="214"/>
      <c r="CM56" s="214"/>
      <c r="CN56" s="214"/>
      <c r="CO56" s="214"/>
      <c r="CP56" s="214"/>
      <c r="CQ56" s="214"/>
    </row>
    <row r="57" spans="16:95" s="156" customFormat="1" x14ac:dyDescent="0.25"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  <c r="BI57" s="214"/>
      <c r="BJ57" s="214"/>
      <c r="BK57" s="214"/>
      <c r="BL57" s="214"/>
      <c r="BM57" s="214"/>
      <c r="BN57" s="214"/>
      <c r="BO57" s="214"/>
      <c r="BP57" s="214"/>
      <c r="BQ57" s="214"/>
      <c r="BR57" s="214"/>
      <c r="BS57" s="214"/>
      <c r="BT57" s="214"/>
      <c r="BU57" s="214"/>
      <c r="BV57" s="214"/>
      <c r="BW57" s="214"/>
      <c r="BX57" s="214"/>
      <c r="BY57" s="214"/>
      <c r="BZ57" s="214"/>
      <c r="CA57" s="214"/>
      <c r="CB57" s="214"/>
      <c r="CC57" s="214"/>
      <c r="CD57" s="214"/>
      <c r="CE57" s="214"/>
      <c r="CF57" s="214"/>
      <c r="CG57" s="214"/>
      <c r="CH57" s="214"/>
      <c r="CI57" s="214"/>
      <c r="CJ57" s="214"/>
      <c r="CK57" s="214"/>
      <c r="CL57" s="214"/>
      <c r="CM57" s="214"/>
      <c r="CN57" s="214"/>
      <c r="CO57" s="214"/>
      <c r="CP57" s="214"/>
      <c r="CQ57" s="214"/>
    </row>
    <row r="58" spans="16:95" s="156" customFormat="1" x14ac:dyDescent="0.25"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  <c r="BI58" s="214"/>
      <c r="BJ58" s="214"/>
      <c r="BK58" s="214"/>
      <c r="BL58" s="214"/>
      <c r="BM58" s="214"/>
      <c r="BN58" s="214"/>
      <c r="BO58" s="214"/>
      <c r="BP58" s="214"/>
      <c r="BQ58" s="214"/>
      <c r="BR58" s="214"/>
      <c r="BS58" s="214"/>
      <c r="BT58" s="214"/>
      <c r="BU58" s="214"/>
      <c r="BV58" s="214"/>
      <c r="BW58" s="214"/>
      <c r="BX58" s="214"/>
      <c r="BY58" s="214"/>
      <c r="BZ58" s="214"/>
      <c r="CA58" s="214"/>
      <c r="CB58" s="214"/>
      <c r="CC58" s="214"/>
      <c r="CD58" s="214"/>
      <c r="CE58" s="214"/>
      <c r="CF58" s="214"/>
      <c r="CG58" s="214"/>
      <c r="CH58" s="214"/>
      <c r="CI58" s="214"/>
      <c r="CJ58" s="214"/>
      <c r="CK58" s="214"/>
      <c r="CL58" s="214"/>
      <c r="CM58" s="214"/>
      <c r="CN58" s="214"/>
      <c r="CO58" s="214"/>
      <c r="CP58" s="214"/>
      <c r="CQ58" s="214"/>
    </row>
    <row r="59" spans="16:95" s="156" customFormat="1" x14ac:dyDescent="0.25"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  <c r="AC59" s="214"/>
      <c r="AD59" s="214"/>
      <c r="AE59" s="214"/>
      <c r="AF59" s="214"/>
      <c r="AG59" s="214"/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  <c r="BI59" s="214"/>
      <c r="BJ59" s="214"/>
      <c r="BK59" s="214"/>
      <c r="BL59" s="214"/>
      <c r="BM59" s="214"/>
      <c r="BN59" s="214"/>
      <c r="BO59" s="214"/>
      <c r="BP59" s="214"/>
      <c r="BQ59" s="214"/>
      <c r="BR59" s="214"/>
      <c r="BS59" s="214"/>
      <c r="BT59" s="214"/>
      <c r="BU59" s="214"/>
      <c r="BV59" s="214"/>
      <c r="BW59" s="214"/>
      <c r="BX59" s="214"/>
      <c r="BY59" s="214"/>
      <c r="BZ59" s="214"/>
      <c r="CA59" s="214"/>
      <c r="CB59" s="214"/>
      <c r="CC59" s="214"/>
      <c r="CD59" s="214"/>
      <c r="CE59" s="214"/>
      <c r="CF59" s="214"/>
      <c r="CG59" s="214"/>
      <c r="CH59" s="214"/>
      <c r="CI59" s="214"/>
      <c r="CJ59" s="214"/>
      <c r="CK59" s="214"/>
      <c r="CL59" s="214"/>
      <c r="CM59" s="214"/>
      <c r="CN59" s="214"/>
      <c r="CO59" s="214"/>
      <c r="CP59" s="214"/>
      <c r="CQ59" s="214"/>
    </row>
    <row r="60" spans="16:95" s="156" customFormat="1" x14ac:dyDescent="0.25"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4"/>
      <c r="BN60" s="214"/>
      <c r="BO60" s="214"/>
      <c r="BP60" s="214"/>
      <c r="BQ60" s="214"/>
      <c r="BR60" s="214"/>
      <c r="BS60" s="214"/>
      <c r="BT60" s="214"/>
      <c r="BU60" s="214"/>
      <c r="BV60" s="214"/>
      <c r="BW60" s="214"/>
      <c r="BX60" s="214"/>
      <c r="BY60" s="214"/>
      <c r="BZ60" s="214"/>
      <c r="CA60" s="214"/>
      <c r="CB60" s="214"/>
      <c r="CC60" s="214"/>
      <c r="CD60" s="214"/>
      <c r="CE60" s="214"/>
      <c r="CF60" s="214"/>
      <c r="CG60" s="214"/>
      <c r="CH60" s="214"/>
      <c r="CI60" s="214"/>
      <c r="CJ60" s="214"/>
      <c r="CK60" s="214"/>
      <c r="CL60" s="214"/>
      <c r="CM60" s="214"/>
      <c r="CN60" s="214"/>
      <c r="CO60" s="214"/>
      <c r="CP60" s="214"/>
      <c r="CQ60" s="214"/>
    </row>
    <row r="61" spans="16:95" s="156" customFormat="1" x14ac:dyDescent="0.25"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4"/>
      <c r="BN61" s="214"/>
      <c r="BO61" s="214"/>
      <c r="BP61" s="214"/>
      <c r="BQ61" s="214"/>
      <c r="BR61" s="214"/>
      <c r="BS61" s="214"/>
      <c r="BT61" s="214"/>
      <c r="BU61" s="214"/>
      <c r="BV61" s="214"/>
      <c r="BW61" s="214"/>
      <c r="BX61" s="214"/>
      <c r="BY61" s="214"/>
      <c r="BZ61" s="214"/>
      <c r="CA61" s="214"/>
      <c r="CB61" s="214"/>
      <c r="CC61" s="214"/>
      <c r="CD61" s="214"/>
      <c r="CE61" s="214"/>
      <c r="CF61" s="214"/>
      <c r="CG61" s="214"/>
      <c r="CH61" s="214"/>
      <c r="CI61" s="214"/>
      <c r="CJ61" s="214"/>
      <c r="CK61" s="214"/>
      <c r="CL61" s="214"/>
      <c r="CM61" s="214"/>
      <c r="CN61" s="214"/>
      <c r="CO61" s="214"/>
      <c r="CP61" s="214"/>
      <c r="CQ61" s="214"/>
    </row>
    <row r="62" spans="16:95" s="156" customFormat="1" x14ac:dyDescent="0.25"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4"/>
      <c r="BN62" s="214"/>
      <c r="BO62" s="214"/>
      <c r="BP62" s="214"/>
      <c r="BQ62" s="214"/>
      <c r="BR62" s="214"/>
      <c r="BS62" s="214"/>
      <c r="BT62" s="214"/>
      <c r="BU62" s="214"/>
      <c r="BV62" s="214"/>
      <c r="BW62" s="214"/>
      <c r="BX62" s="214"/>
      <c r="BY62" s="214"/>
      <c r="BZ62" s="214"/>
      <c r="CA62" s="214"/>
      <c r="CB62" s="214"/>
      <c r="CC62" s="214"/>
      <c r="CD62" s="214"/>
      <c r="CE62" s="214"/>
      <c r="CF62" s="214"/>
      <c r="CG62" s="214"/>
      <c r="CH62" s="214"/>
      <c r="CI62" s="214"/>
      <c r="CJ62" s="214"/>
      <c r="CK62" s="214"/>
      <c r="CL62" s="214"/>
      <c r="CM62" s="214"/>
      <c r="CN62" s="214"/>
      <c r="CO62" s="214"/>
      <c r="CP62" s="214"/>
      <c r="CQ62" s="214"/>
    </row>
    <row r="63" spans="16:95" s="156" customFormat="1" x14ac:dyDescent="0.25"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4"/>
      <c r="BN63" s="214"/>
      <c r="BO63" s="214"/>
      <c r="BP63" s="214"/>
      <c r="BQ63" s="214"/>
      <c r="BR63" s="214"/>
      <c r="BS63" s="214"/>
      <c r="BT63" s="214"/>
      <c r="BU63" s="214"/>
      <c r="BV63" s="214"/>
      <c r="BW63" s="214"/>
      <c r="BX63" s="214"/>
      <c r="BY63" s="214"/>
      <c r="BZ63" s="214"/>
      <c r="CA63" s="214"/>
      <c r="CB63" s="214"/>
      <c r="CC63" s="214"/>
      <c r="CD63" s="214"/>
      <c r="CE63" s="214"/>
      <c r="CF63" s="214"/>
      <c r="CG63" s="214"/>
      <c r="CH63" s="214"/>
      <c r="CI63" s="214"/>
      <c r="CJ63" s="214"/>
      <c r="CK63" s="214"/>
      <c r="CL63" s="214"/>
      <c r="CM63" s="214"/>
      <c r="CN63" s="214"/>
      <c r="CO63" s="214"/>
      <c r="CP63" s="214"/>
      <c r="CQ63" s="214"/>
    </row>
    <row r="64" spans="16:95" s="156" customFormat="1" x14ac:dyDescent="0.25"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4"/>
      <c r="BN64" s="214"/>
      <c r="BO64" s="214"/>
      <c r="BP64" s="214"/>
      <c r="BQ64" s="214"/>
      <c r="BR64" s="214"/>
      <c r="BS64" s="214"/>
      <c r="BT64" s="214"/>
      <c r="BU64" s="214"/>
      <c r="BV64" s="214"/>
      <c r="BW64" s="214"/>
      <c r="BX64" s="214"/>
      <c r="BY64" s="214"/>
      <c r="BZ64" s="214"/>
      <c r="CA64" s="214"/>
      <c r="CB64" s="214"/>
      <c r="CC64" s="214"/>
      <c r="CD64" s="214"/>
      <c r="CE64" s="214"/>
      <c r="CF64" s="214"/>
      <c r="CG64" s="214"/>
      <c r="CH64" s="214"/>
      <c r="CI64" s="214"/>
      <c r="CJ64" s="214"/>
      <c r="CK64" s="214"/>
      <c r="CL64" s="214"/>
      <c r="CM64" s="214"/>
      <c r="CN64" s="214"/>
      <c r="CO64" s="214"/>
      <c r="CP64" s="214"/>
      <c r="CQ64" s="214"/>
    </row>
    <row r="65" spans="16:95" s="156" customFormat="1" x14ac:dyDescent="0.25"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4"/>
      <c r="BN65" s="214"/>
      <c r="BO65" s="214"/>
      <c r="BP65" s="214"/>
      <c r="BQ65" s="214"/>
      <c r="BR65" s="214"/>
      <c r="BS65" s="214"/>
      <c r="BT65" s="214"/>
      <c r="BU65" s="214"/>
      <c r="BV65" s="214"/>
      <c r="BW65" s="214"/>
      <c r="BX65" s="214"/>
      <c r="BY65" s="214"/>
      <c r="BZ65" s="214"/>
      <c r="CA65" s="214"/>
      <c r="CB65" s="214"/>
      <c r="CC65" s="214"/>
      <c r="CD65" s="214"/>
      <c r="CE65" s="214"/>
      <c r="CF65" s="214"/>
      <c r="CG65" s="214"/>
      <c r="CH65" s="214"/>
      <c r="CI65" s="214"/>
      <c r="CJ65" s="214"/>
      <c r="CK65" s="214"/>
      <c r="CL65" s="214"/>
      <c r="CM65" s="214"/>
      <c r="CN65" s="214"/>
      <c r="CO65" s="214"/>
      <c r="CP65" s="214"/>
      <c r="CQ65" s="214"/>
    </row>
    <row r="66" spans="16:95" s="156" customFormat="1" x14ac:dyDescent="0.25"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4"/>
      <c r="BN66" s="214"/>
      <c r="BO66" s="214"/>
      <c r="BP66" s="214"/>
      <c r="BQ66" s="214"/>
      <c r="BR66" s="214"/>
      <c r="BS66" s="214"/>
      <c r="BT66" s="214"/>
      <c r="BU66" s="214"/>
      <c r="BV66" s="214"/>
      <c r="BW66" s="214"/>
      <c r="BX66" s="214"/>
      <c r="BY66" s="214"/>
      <c r="BZ66" s="214"/>
      <c r="CA66" s="214"/>
      <c r="CB66" s="214"/>
      <c r="CC66" s="214"/>
      <c r="CD66" s="214"/>
      <c r="CE66" s="214"/>
      <c r="CF66" s="214"/>
      <c r="CG66" s="214"/>
      <c r="CH66" s="214"/>
      <c r="CI66" s="214"/>
      <c r="CJ66" s="214"/>
      <c r="CK66" s="214"/>
      <c r="CL66" s="214"/>
      <c r="CM66" s="214"/>
      <c r="CN66" s="214"/>
      <c r="CO66" s="214"/>
      <c r="CP66" s="214"/>
      <c r="CQ66" s="214"/>
    </row>
    <row r="67" spans="16:95" s="156" customFormat="1" x14ac:dyDescent="0.25"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4"/>
      <c r="BN67" s="214"/>
      <c r="BO67" s="214"/>
      <c r="BP67" s="214"/>
      <c r="BQ67" s="214"/>
      <c r="BR67" s="214"/>
      <c r="BS67" s="214"/>
      <c r="BT67" s="214"/>
      <c r="BU67" s="214"/>
      <c r="BV67" s="214"/>
      <c r="BW67" s="214"/>
      <c r="BX67" s="214"/>
      <c r="BY67" s="214"/>
      <c r="BZ67" s="214"/>
      <c r="CA67" s="214"/>
      <c r="CB67" s="214"/>
      <c r="CC67" s="214"/>
      <c r="CD67" s="214"/>
      <c r="CE67" s="214"/>
      <c r="CF67" s="214"/>
      <c r="CG67" s="214"/>
      <c r="CH67" s="214"/>
      <c r="CI67" s="214"/>
      <c r="CJ67" s="214"/>
      <c r="CK67" s="214"/>
      <c r="CL67" s="214"/>
      <c r="CM67" s="214"/>
      <c r="CN67" s="214"/>
      <c r="CO67" s="214"/>
      <c r="CP67" s="214"/>
      <c r="CQ67" s="214"/>
    </row>
    <row r="68" spans="16:95" s="156" customFormat="1" x14ac:dyDescent="0.25"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4"/>
      <c r="BN68" s="214"/>
      <c r="BO68" s="214"/>
      <c r="BP68" s="214"/>
      <c r="BQ68" s="214"/>
      <c r="BR68" s="214"/>
      <c r="BS68" s="214"/>
      <c r="BT68" s="214"/>
      <c r="BU68" s="214"/>
      <c r="BV68" s="214"/>
      <c r="BW68" s="214"/>
      <c r="BX68" s="214"/>
      <c r="BY68" s="214"/>
      <c r="BZ68" s="214"/>
      <c r="CA68" s="214"/>
      <c r="CB68" s="214"/>
      <c r="CC68" s="214"/>
      <c r="CD68" s="214"/>
      <c r="CE68" s="214"/>
      <c r="CF68" s="214"/>
      <c r="CG68" s="214"/>
      <c r="CH68" s="214"/>
      <c r="CI68" s="214"/>
      <c r="CJ68" s="214"/>
      <c r="CK68" s="214"/>
      <c r="CL68" s="214"/>
      <c r="CM68" s="214"/>
      <c r="CN68" s="214"/>
      <c r="CO68" s="214"/>
      <c r="CP68" s="214"/>
      <c r="CQ68" s="214"/>
    </row>
    <row r="69" spans="16:95" s="156" customFormat="1" x14ac:dyDescent="0.25">
      <c r="P69" s="214"/>
      <c r="Q69" s="214"/>
      <c r="R69" s="214"/>
      <c r="S69" s="214"/>
      <c r="T69" s="214"/>
      <c r="U69" s="214"/>
      <c r="V69" s="214"/>
      <c r="W69" s="214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4"/>
      <c r="BN69" s="214"/>
      <c r="BO69" s="214"/>
      <c r="BP69" s="214"/>
      <c r="BQ69" s="214"/>
      <c r="BR69" s="214"/>
      <c r="BS69" s="214"/>
      <c r="BT69" s="214"/>
      <c r="BU69" s="214"/>
      <c r="BV69" s="214"/>
      <c r="BW69" s="214"/>
      <c r="BX69" s="214"/>
      <c r="BY69" s="214"/>
      <c r="BZ69" s="214"/>
      <c r="CA69" s="214"/>
      <c r="CB69" s="214"/>
      <c r="CC69" s="214"/>
      <c r="CD69" s="214"/>
      <c r="CE69" s="214"/>
      <c r="CF69" s="214"/>
      <c r="CG69" s="214"/>
      <c r="CH69" s="214"/>
      <c r="CI69" s="214"/>
      <c r="CJ69" s="214"/>
      <c r="CK69" s="214"/>
      <c r="CL69" s="214"/>
      <c r="CM69" s="214"/>
      <c r="CN69" s="214"/>
      <c r="CO69" s="214"/>
      <c r="CP69" s="214"/>
      <c r="CQ69" s="214"/>
    </row>
    <row r="70" spans="16:95" s="156" customFormat="1" x14ac:dyDescent="0.25">
      <c r="P70" s="214"/>
      <c r="Q70" s="214"/>
      <c r="R70" s="214"/>
      <c r="S70" s="214"/>
      <c r="T70" s="214"/>
      <c r="U70" s="214"/>
      <c r="V70" s="214"/>
      <c r="W70" s="214"/>
      <c r="X70" s="214"/>
      <c r="Y70" s="214"/>
      <c r="Z70" s="214"/>
      <c r="AA70" s="214"/>
      <c r="AB70" s="214"/>
      <c r="AC70" s="214"/>
      <c r="AD70" s="214"/>
      <c r="AE70" s="214"/>
      <c r="AF70" s="214"/>
      <c r="AG70" s="214"/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  <c r="BI70" s="214"/>
      <c r="BJ70" s="214"/>
      <c r="BK70" s="214"/>
      <c r="BL70" s="214"/>
      <c r="BM70" s="214"/>
      <c r="BN70" s="214"/>
      <c r="BO70" s="214"/>
      <c r="BP70" s="214"/>
      <c r="BQ70" s="214"/>
      <c r="BR70" s="214"/>
      <c r="BS70" s="214"/>
      <c r="BT70" s="214"/>
      <c r="BU70" s="214"/>
      <c r="BV70" s="214"/>
      <c r="BW70" s="214"/>
      <c r="BX70" s="214"/>
      <c r="BY70" s="214"/>
      <c r="BZ70" s="214"/>
      <c r="CA70" s="214"/>
      <c r="CB70" s="214"/>
      <c r="CC70" s="214"/>
      <c r="CD70" s="214"/>
      <c r="CE70" s="214"/>
      <c r="CF70" s="214"/>
      <c r="CG70" s="214"/>
      <c r="CH70" s="214"/>
      <c r="CI70" s="214"/>
      <c r="CJ70" s="214"/>
      <c r="CK70" s="214"/>
      <c r="CL70" s="214"/>
      <c r="CM70" s="214"/>
      <c r="CN70" s="214"/>
      <c r="CO70" s="214"/>
      <c r="CP70" s="214"/>
      <c r="CQ70" s="214"/>
    </row>
    <row r="71" spans="16:95" s="156" customFormat="1" x14ac:dyDescent="0.25">
      <c r="P71" s="214"/>
      <c r="Q71" s="214"/>
      <c r="R71" s="214"/>
      <c r="S71" s="214"/>
      <c r="T71" s="214"/>
      <c r="U71" s="214"/>
      <c r="V71" s="214"/>
      <c r="W71" s="214"/>
      <c r="X71" s="214"/>
      <c r="Y71" s="214"/>
      <c r="Z71" s="214"/>
      <c r="AA71" s="214"/>
      <c r="AB71" s="214"/>
      <c r="AC71" s="214"/>
      <c r="AD71" s="214"/>
      <c r="AE71" s="214"/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  <c r="BI71" s="214"/>
      <c r="BJ71" s="214"/>
      <c r="BK71" s="214"/>
      <c r="BL71" s="214"/>
      <c r="BM71" s="214"/>
      <c r="BN71" s="214"/>
      <c r="BO71" s="214"/>
      <c r="BP71" s="214"/>
      <c r="BQ71" s="214"/>
      <c r="BR71" s="214"/>
      <c r="BS71" s="214"/>
      <c r="BT71" s="214"/>
      <c r="BU71" s="214"/>
      <c r="BV71" s="214"/>
      <c r="BW71" s="214"/>
      <c r="BX71" s="214"/>
      <c r="BY71" s="214"/>
      <c r="BZ71" s="214"/>
      <c r="CA71" s="214"/>
      <c r="CB71" s="214"/>
      <c r="CC71" s="214"/>
      <c r="CD71" s="214"/>
      <c r="CE71" s="214"/>
      <c r="CF71" s="214"/>
      <c r="CG71" s="214"/>
      <c r="CH71" s="214"/>
      <c r="CI71" s="214"/>
      <c r="CJ71" s="214"/>
      <c r="CK71" s="214"/>
      <c r="CL71" s="214"/>
      <c r="CM71" s="214"/>
      <c r="CN71" s="214"/>
      <c r="CO71" s="214"/>
      <c r="CP71" s="214"/>
      <c r="CQ71" s="214"/>
    </row>
    <row r="72" spans="16:95" s="156" customFormat="1" x14ac:dyDescent="0.25">
      <c r="P72" s="214"/>
      <c r="Q72" s="214"/>
      <c r="R72" s="214"/>
      <c r="S72" s="214"/>
      <c r="T72" s="214"/>
      <c r="U72" s="214"/>
      <c r="V72" s="214"/>
      <c r="W72" s="214"/>
      <c r="X72" s="214"/>
      <c r="Y72" s="214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  <c r="BI72" s="214"/>
      <c r="BJ72" s="214"/>
      <c r="BK72" s="214"/>
      <c r="BL72" s="214"/>
      <c r="BM72" s="214"/>
      <c r="BN72" s="214"/>
      <c r="BO72" s="214"/>
      <c r="BP72" s="214"/>
      <c r="BQ72" s="214"/>
      <c r="BR72" s="214"/>
      <c r="BS72" s="214"/>
      <c r="BT72" s="214"/>
      <c r="BU72" s="214"/>
      <c r="BV72" s="214"/>
      <c r="BW72" s="214"/>
      <c r="BX72" s="214"/>
      <c r="BY72" s="214"/>
      <c r="BZ72" s="214"/>
      <c r="CA72" s="214"/>
      <c r="CB72" s="214"/>
      <c r="CC72" s="214"/>
      <c r="CD72" s="214"/>
      <c r="CE72" s="214"/>
      <c r="CF72" s="214"/>
      <c r="CG72" s="214"/>
      <c r="CH72" s="214"/>
      <c r="CI72" s="214"/>
      <c r="CJ72" s="214"/>
      <c r="CK72" s="214"/>
      <c r="CL72" s="214"/>
      <c r="CM72" s="214"/>
      <c r="CN72" s="214"/>
      <c r="CO72" s="214"/>
      <c r="CP72" s="214"/>
      <c r="CQ72" s="214"/>
    </row>
    <row r="73" spans="16:95" s="156" customFormat="1" x14ac:dyDescent="0.25">
      <c r="P73" s="214"/>
      <c r="Q73" s="214"/>
      <c r="R73" s="214"/>
      <c r="S73" s="214"/>
      <c r="T73" s="214"/>
      <c r="U73" s="214"/>
      <c r="V73" s="214"/>
      <c r="W73" s="214"/>
      <c r="X73" s="214"/>
      <c r="Y73" s="214"/>
      <c r="Z73" s="214"/>
      <c r="AA73" s="214"/>
      <c r="AB73" s="214"/>
      <c r="AC73" s="214"/>
      <c r="AD73" s="214"/>
      <c r="AE73" s="214"/>
      <c r="AF73" s="214"/>
      <c r="AG73" s="214"/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  <c r="BI73" s="214"/>
      <c r="BJ73" s="214"/>
      <c r="BK73" s="214"/>
      <c r="BL73" s="214"/>
      <c r="BM73" s="214"/>
      <c r="BN73" s="214"/>
      <c r="BO73" s="214"/>
      <c r="BP73" s="214"/>
      <c r="BQ73" s="214"/>
      <c r="BR73" s="214"/>
      <c r="BS73" s="214"/>
      <c r="BT73" s="214"/>
      <c r="BU73" s="214"/>
      <c r="BV73" s="214"/>
      <c r="BW73" s="214"/>
      <c r="BX73" s="214"/>
      <c r="BY73" s="214"/>
      <c r="BZ73" s="214"/>
      <c r="CA73" s="214"/>
      <c r="CB73" s="214"/>
      <c r="CC73" s="214"/>
      <c r="CD73" s="214"/>
      <c r="CE73" s="214"/>
      <c r="CF73" s="214"/>
      <c r="CG73" s="214"/>
      <c r="CH73" s="214"/>
      <c r="CI73" s="214"/>
      <c r="CJ73" s="214"/>
      <c r="CK73" s="214"/>
      <c r="CL73" s="214"/>
      <c r="CM73" s="214"/>
      <c r="CN73" s="214"/>
      <c r="CO73" s="214"/>
      <c r="CP73" s="214"/>
      <c r="CQ73" s="214"/>
    </row>
    <row r="74" spans="16:95" s="156" customFormat="1" x14ac:dyDescent="0.25">
      <c r="P74" s="214"/>
      <c r="Q74" s="214"/>
      <c r="R74" s="214"/>
      <c r="S74" s="214"/>
      <c r="T74" s="214"/>
      <c r="U74" s="214"/>
      <c r="V74" s="214"/>
      <c r="W74" s="214"/>
      <c r="X74" s="214"/>
      <c r="Y74" s="214"/>
      <c r="Z74" s="214"/>
      <c r="AA74" s="214"/>
      <c r="AB74" s="214"/>
      <c r="AC74" s="214"/>
      <c r="AD74" s="214"/>
      <c r="AE74" s="214"/>
      <c r="AF74" s="214"/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  <c r="BI74" s="214"/>
      <c r="BJ74" s="214"/>
      <c r="BK74" s="214"/>
      <c r="BL74" s="214"/>
      <c r="BM74" s="214"/>
      <c r="BN74" s="214"/>
      <c r="BO74" s="214"/>
      <c r="BP74" s="214"/>
      <c r="BQ74" s="214"/>
      <c r="BR74" s="214"/>
      <c r="BS74" s="214"/>
      <c r="BT74" s="214"/>
      <c r="BU74" s="214"/>
      <c r="BV74" s="214"/>
      <c r="BW74" s="214"/>
      <c r="BX74" s="214"/>
      <c r="BY74" s="214"/>
      <c r="BZ74" s="214"/>
      <c r="CA74" s="214"/>
      <c r="CB74" s="214"/>
      <c r="CC74" s="214"/>
      <c r="CD74" s="214"/>
      <c r="CE74" s="214"/>
      <c r="CF74" s="214"/>
      <c r="CG74" s="214"/>
      <c r="CH74" s="214"/>
      <c r="CI74" s="214"/>
      <c r="CJ74" s="214"/>
      <c r="CK74" s="214"/>
      <c r="CL74" s="214"/>
      <c r="CM74" s="214"/>
      <c r="CN74" s="214"/>
      <c r="CO74" s="214"/>
      <c r="CP74" s="214"/>
      <c r="CQ74" s="214"/>
    </row>
    <row r="75" spans="16:95" s="156" customFormat="1" x14ac:dyDescent="0.25"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4"/>
      <c r="AA75" s="214"/>
      <c r="AB75" s="214"/>
      <c r="AC75" s="214"/>
      <c r="AD75" s="214"/>
      <c r="AE75" s="214"/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  <c r="BI75" s="214"/>
      <c r="BJ75" s="214"/>
      <c r="BK75" s="214"/>
      <c r="BL75" s="214"/>
      <c r="BM75" s="214"/>
      <c r="BN75" s="214"/>
      <c r="BO75" s="214"/>
      <c r="BP75" s="214"/>
      <c r="BQ75" s="214"/>
      <c r="BR75" s="214"/>
      <c r="BS75" s="214"/>
      <c r="BT75" s="214"/>
      <c r="BU75" s="214"/>
      <c r="BV75" s="214"/>
      <c r="BW75" s="214"/>
      <c r="BX75" s="214"/>
      <c r="BY75" s="214"/>
      <c r="BZ75" s="214"/>
      <c r="CA75" s="214"/>
      <c r="CB75" s="214"/>
      <c r="CC75" s="214"/>
      <c r="CD75" s="214"/>
      <c r="CE75" s="214"/>
      <c r="CF75" s="214"/>
      <c r="CG75" s="214"/>
      <c r="CH75" s="214"/>
      <c r="CI75" s="214"/>
      <c r="CJ75" s="214"/>
      <c r="CK75" s="214"/>
      <c r="CL75" s="214"/>
      <c r="CM75" s="214"/>
      <c r="CN75" s="214"/>
      <c r="CO75" s="214"/>
      <c r="CP75" s="214"/>
      <c r="CQ75" s="214"/>
    </row>
    <row r="76" spans="16:95" s="156" customFormat="1" x14ac:dyDescent="0.25">
      <c r="P76" s="214"/>
      <c r="Q76" s="214"/>
      <c r="R76" s="214"/>
      <c r="S76" s="214"/>
      <c r="T76" s="214"/>
      <c r="U76" s="214"/>
      <c r="V76" s="214"/>
      <c r="W76" s="214"/>
      <c r="X76" s="214"/>
      <c r="Y76" s="21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  <c r="BI76" s="214"/>
      <c r="BJ76" s="214"/>
      <c r="BK76" s="214"/>
      <c r="BL76" s="214"/>
      <c r="BM76" s="214"/>
      <c r="BN76" s="214"/>
      <c r="BO76" s="214"/>
      <c r="BP76" s="214"/>
      <c r="BQ76" s="214"/>
      <c r="BR76" s="214"/>
      <c r="BS76" s="214"/>
      <c r="BT76" s="214"/>
      <c r="BU76" s="214"/>
      <c r="BV76" s="214"/>
      <c r="BW76" s="214"/>
      <c r="BX76" s="214"/>
      <c r="BY76" s="214"/>
      <c r="BZ76" s="214"/>
      <c r="CA76" s="214"/>
      <c r="CB76" s="214"/>
      <c r="CC76" s="214"/>
      <c r="CD76" s="214"/>
      <c r="CE76" s="214"/>
      <c r="CF76" s="214"/>
      <c r="CG76" s="214"/>
      <c r="CH76" s="214"/>
      <c r="CI76" s="214"/>
      <c r="CJ76" s="214"/>
      <c r="CK76" s="214"/>
      <c r="CL76" s="214"/>
      <c r="CM76" s="214"/>
      <c r="CN76" s="214"/>
      <c r="CO76" s="214"/>
      <c r="CP76" s="214"/>
      <c r="CQ76" s="214"/>
    </row>
    <row r="77" spans="16:95" s="156" customFormat="1" x14ac:dyDescent="0.25">
      <c r="P77" s="214"/>
      <c r="Q77" s="214"/>
      <c r="R77" s="214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  <c r="BI77" s="214"/>
      <c r="BJ77" s="214"/>
      <c r="BK77" s="214"/>
      <c r="BL77" s="214"/>
      <c r="BM77" s="214"/>
      <c r="BN77" s="214"/>
      <c r="BO77" s="214"/>
      <c r="BP77" s="214"/>
      <c r="BQ77" s="214"/>
      <c r="BR77" s="214"/>
      <c r="BS77" s="214"/>
      <c r="BT77" s="214"/>
      <c r="BU77" s="214"/>
      <c r="BV77" s="214"/>
      <c r="BW77" s="214"/>
      <c r="BX77" s="214"/>
      <c r="BY77" s="214"/>
      <c r="BZ77" s="214"/>
      <c r="CA77" s="214"/>
      <c r="CB77" s="214"/>
      <c r="CC77" s="214"/>
      <c r="CD77" s="214"/>
      <c r="CE77" s="214"/>
      <c r="CF77" s="214"/>
      <c r="CG77" s="214"/>
      <c r="CH77" s="214"/>
      <c r="CI77" s="214"/>
      <c r="CJ77" s="214"/>
      <c r="CK77" s="214"/>
      <c r="CL77" s="214"/>
      <c r="CM77" s="214"/>
      <c r="CN77" s="214"/>
      <c r="CO77" s="214"/>
      <c r="CP77" s="214"/>
      <c r="CQ77" s="214"/>
    </row>
    <row r="78" spans="16:95" s="156" customFormat="1" x14ac:dyDescent="0.25"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  <c r="BI78" s="214"/>
      <c r="BJ78" s="214"/>
      <c r="BK78" s="214"/>
      <c r="BL78" s="214"/>
      <c r="BM78" s="214"/>
      <c r="BN78" s="214"/>
      <c r="BO78" s="214"/>
      <c r="BP78" s="214"/>
      <c r="BQ78" s="214"/>
      <c r="BR78" s="214"/>
      <c r="BS78" s="214"/>
      <c r="BT78" s="214"/>
      <c r="BU78" s="214"/>
      <c r="BV78" s="214"/>
      <c r="BW78" s="214"/>
      <c r="BX78" s="214"/>
      <c r="BY78" s="214"/>
      <c r="BZ78" s="214"/>
      <c r="CA78" s="214"/>
      <c r="CB78" s="214"/>
      <c r="CC78" s="214"/>
      <c r="CD78" s="214"/>
      <c r="CE78" s="214"/>
      <c r="CF78" s="214"/>
      <c r="CG78" s="214"/>
      <c r="CH78" s="214"/>
      <c r="CI78" s="214"/>
      <c r="CJ78" s="214"/>
      <c r="CK78" s="214"/>
      <c r="CL78" s="214"/>
      <c r="CM78" s="214"/>
      <c r="CN78" s="214"/>
      <c r="CO78" s="214"/>
      <c r="CP78" s="214"/>
      <c r="CQ78" s="214"/>
    </row>
    <row r="79" spans="16:95" s="156" customFormat="1" x14ac:dyDescent="0.25">
      <c r="P79" s="214"/>
      <c r="Q79" s="214"/>
      <c r="R79" s="214"/>
      <c r="S79" s="214"/>
      <c r="T79" s="214"/>
      <c r="U79" s="214"/>
      <c r="V79" s="214"/>
      <c r="W79" s="214"/>
      <c r="X79" s="214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4"/>
      <c r="BN79" s="214"/>
      <c r="BO79" s="214"/>
      <c r="BP79" s="214"/>
      <c r="BQ79" s="214"/>
      <c r="BR79" s="214"/>
      <c r="BS79" s="214"/>
      <c r="BT79" s="214"/>
      <c r="BU79" s="214"/>
      <c r="BV79" s="214"/>
      <c r="BW79" s="214"/>
      <c r="BX79" s="214"/>
      <c r="BY79" s="214"/>
      <c r="BZ79" s="214"/>
      <c r="CA79" s="214"/>
      <c r="CB79" s="214"/>
      <c r="CC79" s="214"/>
      <c r="CD79" s="214"/>
      <c r="CE79" s="214"/>
      <c r="CF79" s="214"/>
      <c r="CG79" s="214"/>
      <c r="CH79" s="214"/>
      <c r="CI79" s="214"/>
      <c r="CJ79" s="214"/>
      <c r="CK79" s="214"/>
      <c r="CL79" s="214"/>
      <c r="CM79" s="214"/>
      <c r="CN79" s="214"/>
      <c r="CO79" s="214"/>
      <c r="CP79" s="214"/>
      <c r="CQ79" s="214"/>
    </row>
    <row r="80" spans="16:95" s="156" customFormat="1" x14ac:dyDescent="0.25">
      <c r="P80" s="214"/>
      <c r="Q80" s="214"/>
      <c r="R80" s="214"/>
      <c r="S80" s="214"/>
      <c r="T80" s="214"/>
      <c r="U80" s="214"/>
      <c r="V80" s="214"/>
      <c r="W80" s="214"/>
      <c r="X80" s="214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4"/>
      <c r="BN80" s="214"/>
      <c r="BO80" s="214"/>
      <c r="BP80" s="214"/>
      <c r="BQ80" s="214"/>
      <c r="BR80" s="214"/>
      <c r="BS80" s="214"/>
      <c r="BT80" s="214"/>
      <c r="BU80" s="214"/>
      <c r="BV80" s="214"/>
      <c r="BW80" s="214"/>
      <c r="BX80" s="214"/>
      <c r="BY80" s="214"/>
      <c r="BZ80" s="214"/>
      <c r="CA80" s="214"/>
      <c r="CB80" s="214"/>
      <c r="CC80" s="214"/>
      <c r="CD80" s="214"/>
      <c r="CE80" s="214"/>
      <c r="CF80" s="214"/>
      <c r="CG80" s="214"/>
      <c r="CH80" s="214"/>
      <c r="CI80" s="214"/>
      <c r="CJ80" s="214"/>
      <c r="CK80" s="214"/>
      <c r="CL80" s="214"/>
      <c r="CM80" s="214"/>
      <c r="CN80" s="214"/>
      <c r="CO80" s="214"/>
      <c r="CP80" s="214"/>
      <c r="CQ80" s="214"/>
    </row>
    <row r="81" spans="16:95" s="156" customFormat="1" x14ac:dyDescent="0.25">
      <c r="P81" s="214"/>
      <c r="Q81" s="214"/>
      <c r="R81" s="214"/>
      <c r="S81" s="214"/>
      <c r="T81" s="214"/>
      <c r="U81" s="214"/>
      <c r="V81" s="214"/>
      <c r="W81" s="214"/>
      <c r="X81" s="214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4"/>
      <c r="BN81" s="214"/>
      <c r="BO81" s="214"/>
      <c r="BP81" s="214"/>
      <c r="BQ81" s="214"/>
      <c r="BR81" s="214"/>
      <c r="BS81" s="214"/>
      <c r="BT81" s="214"/>
      <c r="BU81" s="214"/>
      <c r="BV81" s="214"/>
      <c r="BW81" s="214"/>
      <c r="BX81" s="214"/>
      <c r="BY81" s="214"/>
      <c r="BZ81" s="214"/>
      <c r="CA81" s="214"/>
      <c r="CB81" s="214"/>
      <c r="CC81" s="214"/>
      <c r="CD81" s="214"/>
      <c r="CE81" s="214"/>
      <c r="CF81" s="214"/>
      <c r="CG81" s="214"/>
      <c r="CH81" s="214"/>
      <c r="CI81" s="214"/>
      <c r="CJ81" s="214"/>
      <c r="CK81" s="214"/>
      <c r="CL81" s="214"/>
      <c r="CM81" s="214"/>
      <c r="CN81" s="214"/>
      <c r="CO81" s="214"/>
      <c r="CP81" s="214"/>
      <c r="CQ81" s="214"/>
    </row>
    <row r="82" spans="16:95" s="156" customFormat="1" x14ac:dyDescent="0.25">
      <c r="P82" s="214"/>
      <c r="Q82" s="214"/>
      <c r="R82" s="214"/>
      <c r="S82" s="214"/>
      <c r="T82" s="214"/>
      <c r="U82" s="214"/>
      <c r="V82" s="214"/>
      <c r="W82" s="214"/>
      <c r="X82" s="214"/>
      <c r="Y82" s="214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4"/>
      <c r="BN82" s="214"/>
      <c r="BO82" s="214"/>
      <c r="BP82" s="214"/>
      <c r="BQ82" s="214"/>
      <c r="BR82" s="214"/>
      <c r="BS82" s="214"/>
      <c r="BT82" s="214"/>
      <c r="BU82" s="214"/>
      <c r="BV82" s="214"/>
      <c r="BW82" s="214"/>
      <c r="BX82" s="214"/>
      <c r="BY82" s="214"/>
      <c r="BZ82" s="214"/>
      <c r="CA82" s="214"/>
      <c r="CB82" s="214"/>
      <c r="CC82" s="214"/>
      <c r="CD82" s="214"/>
      <c r="CE82" s="214"/>
      <c r="CF82" s="214"/>
      <c r="CG82" s="214"/>
      <c r="CH82" s="214"/>
      <c r="CI82" s="214"/>
      <c r="CJ82" s="214"/>
      <c r="CK82" s="214"/>
      <c r="CL82" s="214"/>
      <c r="CM82" s="214"/>
      <c r="CN82" s="214"/>
      <c r="CO82" s="214"/>
      <c r="CP82" s="214"/>
      <c r="CQ82" s="214"/>
    </row>
    <row r="83" spans="16:95" s="156" customFormat="1" x14ac:dyDescent="0.25">
      <c r="P83" s="214"/>
      <c r="Q83" s="214"/>
      <c r="R83" s="214"/>
      <c r="S83" s="214"/>
      <c r="T83" s="214"/>
      <c r="U83" s="214"/>
      <c r="V83" s="214"/>
      <c r="W83" s="214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4"/>
      <c r="BN83" s="214"/>
      <c r="BO83" s="214"/>
      <c r="BP83" s="214"/>
      <c r="BQ83" s="214"/>
      <c r="BR83" s="214"/>
      <c r="BS83" s="214"/>
      <c r="BT83" s="214"/>
      <c r="BU83" s="214"/>
      <c r="BV83" s="214"/>
      <c r="BW83" s="214"/>
      <c r="BX83" s="214"/>
      <c r="BY83" s="214"/>
      <c r="BZ83" s="214"/>
      <c r="CA83" s="214"/>
      <c r="CB83" s="214"/>
      <c r="CC83" s="214"/>
      <c r="CD83" s="214"/>
      <c r="CE83" s="214"/>
      <c r="CF83" s="214"/>
      <c r="CG83" s="214"/>
      <c r="CH83" s="214"/>
      <c r="CI83" s="214"/>
      <c r="CJ83" s="214"/>
      <c r="CK83" s="214"/>
      <c r="CL83" s="214"/>
      <c r="CM83" s="214"/>
      <c r="CN83" s="214"/>
      <c r="CO83" s="214"/>
      <c r="CP83" s="214"/>
      <c r="CQ83" s="214"/>
    </row>
    <row r="84" spans="16:95" s="156" customFormat="1" x14ac:dyDescent="0.25">
      <c r="P84" s="214"/>
      <c r="Q84" s="214"/>
      <c r="R84" s="214"/>
      <c r="S84" s="214"/>
      <c r="T84" s="214"/>
      <c r="U84" s="214"/>
      <c r="V84" s="214"/>
      <c r="W84" s="214"/>
      <c r="X84" s="214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4"/>
      <c r="BN84" s="214"/>
      <c r="BO84" s="214"/>
      <c r="BP84" s="214"/>
      <c r="BQ84" s="214"/>
      <c r="BR84" s="214"/>
      <c r="BS84" s="214"/>
      <c r="BT84" s="214"/>
      <c r="BU84" s="214"/>
      <c r="BV84" s="214"/>
      <c r="BW84" s="214"/>
      <c r="BX84" s="214"/>
      <c r="BY84" s="214"/>
      <c r="BZ84" s="214"/>
      <c r="CA84" s="214"/>
      <c r="CB84" s="214"/>
      <c r="CC84" s="214"/>
      <c r="CD84" s="214"/>
      <c r="CE84" s="214"/>
      <c r="CF84" s="214"/>
      <c r="CG84" s="214"/>
      <c r="CH84" s="214"/>
      <c r="CI84" s="214"/>
      <c r="CJ84" s="214"/>
      <c r="CK84" s="214"/>
      <c r="CL84" s="214"/>
      <c r="CM84" s="214"/>
      <c r="CN84" s="214"/>
      <c r="CO84" s="214"/>
      <c r="CP84" s="214"/>
      <c r="CQ84" s="214"/>
    </row>
    <row r="85" spans="16:95" s="156" customFormat="1" x14ac:dyDescent="0.25">
      <c r="P85" s="214"/>
      <c r="Q85" s="214"/>
      <c r="R85" s="214"/>
      <c r="S85" s="214"/>
      <c r="T85" s="214"/>
      <c r="U85" s="214"/>
      <c r="V85" s="214"/>
      <c r="W85" s="214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4"/>
      <c r="BN85" s="214"/>
      <c r="BO85" s="214"/>
      <c r="BP85" s="214"/>
      <c r="BQ85" s="214"/>
      <c r="BR85" s="214"/>
      <c r="BS85" s="214"/>
      <c r="BT85" s="214"/>
      <c r="BU85" s="214"/>
      <c r="BV85" s="214"/>
      <c r="BW85" s="214"/>
      <c r="BX85" s="214"/>
      <c r="BY85" s="214"/>
      <c r="BZ85" s="214"/>
      <c r="CA85" s="214"/>
      <c r="CB85" s="214"/>
      <c r="CC85" s="214"/>
      <c r="CD85" s="214"/>
      <c r="CE85" s="214"/>
      <c r="CF85" s="214"/>
      <c r="CG85" s="214"/>
      <c r="CH85" s="214"/>
      <c r="CI85" s="214"/>
      <c r="CJ85" s="214"/>
      <c r="CK85" s="214"/>
      <c r="CL85" s="214"/>
      <c r="CM85" s="214"/>
      <c r="CN85" s="214"/>
      <c r="CO85" s="214"/>
      <c r="CP85" s="214"/>
      <c r="CQ85" s="214"/>
    </row>
    <row r="86" spans="16:95" s="156" customFormat="1" x14ac:dyDescent="0.25">
      <c r="P86" s="214"/>
      <c r="Q86" s="214"/>
      <c r="R86" s="214"/>
      <c r="S86" s="214"/>
      <c r="T86" s="214"/>
      <c r="U86" s="214"/>
      <c r="V86" s="214"/>
      <c r="W86" s="214"/>
      <c r="X86" s="214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  <c r="BI86" s="214"/>
      <c r="BJ86" s="214"/>
      <c r="BK86" s="214"/>
      <c r="BL86" s="214"/>
      <c r="BM86" s="214"/>
      <c r="BN86" s="214"/>
      <c r="BO86" s="214"/>
      <c r="BP86" s="214"/>
      <c r="BQ86" s="214"/>
      <c r="BR86" s="214"/>
      <c r="BS86" s="214"/>
      <c r="BT86" s="214"/>
      <c r="BU86" s="214"/>
      <c r="BV86" s="214"/>
      <c r="BW86" s="214"/>
      <c r="BX86" s="214"/>
      <c r="BY86" s="214"/>
      <c r="BZ86" s="214"/>
      <c r="CA86" s="214"/>
      <c r="CB86" s="214"/>
      <c r="CC86" s="214"/>
      <c r="CD86" s="214"/>
      <c r="CE86" s="214"/>
      <c r="CF86" s="214"/>
      <c r="CG86" s="214"/>
      <c r="CH86" s="214"/>
      <c r="CI86" s="214"/>
      <c r="CJ86" s="214"/>
      <c r="CK86" s="214"/>
      <c r="CL86" s="214"/>
      <c r="CM86" s="214"/>
      <c r="CN86" s="214"/>
      <c r="CO86" s="214"/>
      <c r="CP86" s="214"/>
      <c r="CQ86" s="214"/>
    </row>
    <row r="87" spans="16:95" s="156" customFormat="1" x14ac:dyDescent="0.25">
      <c r="P87" s="214"/>
      <c r="Q87" s="214"/>
      <c r="R87" s="214"/>
      <c r="S87" s="214"/>
      <c r="T87" s="214"/>
      <c r="U87" s="214"/>
      <c r="V87" s="214"/>
      <c r="W87" s="214"/>
      <c r="X87" s="214"/>
      <c r="Y87" s="214"/>
      <c r="Z87" s="214"/>
      <c r="AA87" s="214"/>
      <c r="AB87" s="214"/>
      <c r="AC87" s="214"/>
      <c r="AD87" s="214"/>
      <c r="AE87" s="214"/>
      <c r="AF87" s="214"/>
      <c r="AG87" s="214"/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  <c r="BI87" s="214"/>
      <c r="BJ87" s="214"/>
      <c r="BK87" s="214"/>
      <c r="BL87" s="214"/>
      <c r="BM87" s="214"/>
      <c r="BN87" s="214"/>
      <c r="BO87" s="214"/>
      <c r="BP87" s="214"/>
      <c r="BQ87" s="214"/>
      <c r="BR87" s="214"/>
      <c r="BS87" s="214"/>
      <c r="BT87" s="214"/>
      <c r="BU87" s="214"/>
      <c r="BV87" s="214"/>
      <c r="BW87" s="214"/>
      <c r="BX87" s="214"/>
      <c r="BY87" s="214"/>
      <c r="BZ87" s="214"/>
      <c r="CA87" s="214"/>
      <c r="CB87" s="214"/>
      <c r="CC87" s="214"/>
      <c r="CD87" s="214"/>
      <c r="CE87" s="214"/>
      <c r="CF87" s="214"/>
      <c r="CG87" s="214"/>
      <c r="CH87" s="214"/>
      <c r="CI87" s="214"/>
      <c r="CJ87" s="214"/>
      <c r="CK87" s="214"/>
      <c r="CL87" s="214"/>
      <c r="CM87" s="214"/>
      <c r="CN87" s="214"/>
      <c r="CO87" s="214"/>
      <c r="CP87" s="214"/>
      <c r="CQ87" s="214"/>
    </row>
    <row r="88" spans="16:95" s="156" customFormat="1" x14ac:dyDescent="0.25">
      <c r="P88" s="214"/>
      <c r="Q88" s="214"/>
      <c r="R88" s="214"/>
      <c r="S88" s="214"/>
      <c r="T88" s="214"/>
      <c r="U88" s="214"/>
      <c r="V88" s="214"/>
      <c r="W88" s="214"/>
      <c r="X88" s="214"/>
      <c r="Y88" s="214"/>
      <c r="Z88" s="214"/>
      <c r="AA88" s="214"/>
      <c r="AB88" s="214"/>
      <c r="AC88" s="214"/>
      <c r="AD88" s="214"/>
      <c r="AE88" s="214"/>
      <c r="AF88" s="214"/>
      <c r="AG88" s="214"/>
      <c r="AH88" s="214"/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  <c r="BI88" s="214"/>
      <c r="BJ88" s="214"/>
      <c r="BK88" s="214"/>
      <c r="BL88" s="214"/>
      <c r="BM88" s="214"/>
      <c r="BN88" s="214"/>
      <c r="BO88" s="214"/>
      <c r="BP88" s="214"/>
      <c r="BQ88" s="214"/>
      <c r="BR88" s="214"/>
      <c r="BS88" s="214"/>
      <c r="BT88" s="214"/>
      <c r="BU88" s="214"/>
      <c r="BV88" s="214"/>
      <c r="BW88" s="214"/>
      <c r="BX88" s="214"/>
      <c r="BY88" s="214"/>
      <c r="BZ88" s="214"/>
      <c r="CA88" s="214"/>
      <c r="CB88" s="214"/>
      <c r="CC88" s="214"/>
      <c r="CD88" s="214"/>
      <c r="CE88" s="214"/>
      <c r="CF88" s="214"/>
      <c r="CG88" s="214"/>
      <c r="CH88" s="214"/>
      <c r="CI88" s="214"/>
      <c r="CJ88" s="214"/>
      <c r="CK88" s="214"/>
      <c r="CL88" s="214"/>
      <c r="CM88" s="214"/>
      <c r="CN88" s="214"/>
      <c r="CO88" s="214"/>
      <c r="CP88" s="214"/>
      <c r="CQ88" s="214"/>
    </row>
    <row r="89" spans="16:95" s="156" customFormat="1" x14ac:dyDescent="0.25">
      <c r="P89" s="214"/>
      <c r="Q89" s="214"/>
      <c r="R89" s="214"/>
      <c r="S89" s="214"/>
      <c r="T89" s="214"/>
      <c r="U89" s="214"/>
      <c r="V89" s="214"/>
      <c r="W89" s="214"/>
      <c r="X89" s="214"/>
      <c r="Y89" s="214"/>
      <c r="Z89" s="214"/>
      <c r="AA89" s="214"/>
      <c r="AB89" s="214"/>
      <c r="AC89" s="214"/>
      <c r="AD89" s="214"/>
      <c r="AE89" s="214"/>
      <c r="AF89" s="214"/>
      <c r="AG89" s="214"/>
      <c r="AH89" s="214"/>
      <c r="AI89" s="214"/>
      <c r="AJ89" s="214"/>
      <c r="AK89" s="214"/>
      <c r="AL89" s="214"/>
      <c r="AM89" s="214"/>
      <c r="AN89" s="214"/>
      <c r="AO89" s="214"/>
      <c r="AP89" s="214"/>
      <c r="AQ89" s="214"/>
      <c r="AR89" s="214"/>
      <c r="AS89" s="214"/>
      <c r="AT89" s="214"/>
      <c r="AU89" s="214"/>
      <c r="AV89" s="214"/>
      <c r="AW89" s="214"/>
      <c r="AX89" s="214"/>
      <c r="AY89" s="214"/>
      <c r="AZ89" s="214"/>
      <c r="BA89" s="214"/>
      <c r="BB89" s="214"/>
      <c r="BC89" s="214"/>
      <c r="BD89" s="214"/>
      <c r="BE89" s="214"/>
      <c r="BF89" s="214"/>
      <c r="BG89" s="214"/>
      <c r="BH89" s="214"/>
      <c r="BI89" s="214"/>
      <c r="BJ89" s="214"/>
      <c r="BK89" s="214"/>
      <c r="BL89" s="214"/>
      <c r="BM89" s="214"/>
      <c r="BN89" s="214"/>
      <c r="BO89" s="214"/>
      <c r="BP89" s="214"/>
      <c r="BQ89" s="214"/>
      <c r="BR89" s="214"/>
      <c r="BS89" s="214"/>
      <c r="BT89" s="214"/>
      <c r="BU89" s="214"/>
      <c r="BV89" s="214"/>
      <c r="BW89" s="214"/>
      <c r="BX89" s="214"/>
      <c r="BY89" s="214"/>
      <c r="BZ89" s="214"/>
      <c r="CA89" s="214"/>
      <c r="CB89" s="214"/>
      <c r="CC89" s="214"/>
      <c r="CD89" s="214"/>
      <c r="CE89" s="214"/>
      <c r="CF89" s="214"/>
      <c r="CG89" s="214"/>
      <c r="CH89" s="214"/>
      <c r="CI89" s="214"/>
      <c r="CJ89" s="214"/>
      <c r="CK89" s="214"/>
      <c r="CL89" s="214"/>
      <c r="CM89" s="214"/>
      <c r="CN89" s="214"/>
      <c r="CO89" s="214"/>
      <c r="CP89" s="214"/>
      <c r="CQ89" s="214"/>
    </row>
    <row r="90" spans="16:95" s="156" customFormat="1" x14ac:dyDescent="0.25"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  <c r="BI90" s="214"/>
      <c r="BJ90" s="214"/>
      <c r="BK90" s="214"/>
      <c r="BL90" s="214"/>
      <c r="BM90" s="214"/>
      <c r="BN90" s="214"/>
      <c r="BO90" s="214"/>
      <c r="BP90" s="214"/>
      <c r="BQ90" s="214"/>
      <c r="BR90" s="214"/>
      <c r="BS90" s="214"/>
      <c r="BT90" s="214"/>
      <c r="BU90" s="214"/>
      <c r="BV90" s="214"/>
      <c r="BW90" s="214"/>
      <c r="BX90" s="214"/>
      <c r="BY90" s="214"/>
      <c r="BZ90" s="214"/>
      <c r="CA90" s="214"/>
      <c r="CB90" s="214"/>
      <c r="CC90" s="214"/>
      <c r="CD90" s="214"/>
      <c r="CE90" s="214"/>
      <c r="CF90" s="214"/>
      <c r="CG90" s="214"/>
      <c r="CH90" s="214"/>
      <c r="CI90" s="214"/>
      <c r="CJ90" s="214"/>
      <c r="CK90" s="214"/>
      <c r="CL90" s="214"/>
      <c r="CM90" s="214"/>
      <c r="CN90" s="214"/>
      <c r="CO90" s="214"/>
      <c r="CP90" s="214"/>
      <c r="CQ90" s="214"/>
    </row>
    <row r="91" spans="16:95" s="156" customFormat="1" x14ac:dyDescent="0.25"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  <c r="BI91" s="214"/>
      <c r="BJ91" s="214"/>
      <c r="BK91" s="214"/>
      <c r="BL91" s="214"/>
      <c r="BM91" s="214"/>
      <c r="BN91" s="214"/>
      <c r="BO91" s="214"/>
      <c r="BP91" s="214"/>
      <c r="BQ91" s="214"/>
      <c r="BR91" s="214"/>
      <c r="BS91" s="214"/>
      <c r="BT91" s="214"/>
      <c r="BU91" s="214"/>
      <c r="BV91" s="214"/>
      <c r="BW91" s="214"/>
      <c r="BX91" s="214"/>
      <c r="BY91" s="214"/>
      <c r="BZ91" s="214"/>
      <c r="CA91" s="214"/>
      <c r="CB91" s="214"/>
      <c r="CC91" s="214"/>
      <c r="CD91" s="214"/>
      <c r="CE91" s="214"/>
      <c r="CF91" s="214"/>
      <c r="CG91" s="214"/>
      <c r="CH91" s="214"/>
      <c r="CI91" s="214"/>
      <c r="CJ91" s="214"/>
      <c r="CK91" s="214"/>
      <c r="CL91" s="214"/>
      <c r="CM91" s="214"/>
      <c r="CN91" s="214"/>
      <c r="CO91" s="214"/>
      <c r="CP91" s="214"/>
      <c r="CQ91" s="214"/>
    </row>
    <row r="92" spans="16:95" s="156" customFormat="1" x14ac:dyDescent="0.25"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  <c r="BI92" s="214"/>
      <c r="BJ92" s="214"/>
      <c r="BK92" s="214"/>
      <c r="BL92" s="214"/>
      <c r="BM92" s="214"/>
      <c r="BN92" s="214"/>
      <c r="BO92" s="214"/>
      <c r="BP92" s="214"/>
      <c r="BQ92" s="214"/>
      <c r="BR92" s="214"/>
      <c r="BS92" s="214"/>
      <c r="BT92" s="214"/>
      <c r="BU92" s="214"/>
      <c r="BV92" s="214"/>
      <c r="BW92" s="214"/>
      <c r="BX92" s="214"/>
      <c r="BY92" s="214"/>
      <c r="BZ92" s="214"/>
      <c r="CA92" s="214"/>
      <c r="CB92" s="214"/>
      <c r="CC92" s="214"/>
      <c r="CD92" s="214"/>
      <c r="CE92" s="214"/>
      <c r="CF92" s="214"/>
      <c r="CG92" s="214"/>
      <c r="CH92" s="214"/>
      <c r="CI92" s="214"/>
      <c r="CJ92" s="214"/>
      <c r="CK92" s="214"/>
      <c r="CL92" s="214"/>
      <c r="CM92" s="214"/>
      <c r="CN92" s="214"/>
      <c r="CO92" s="214"/>
      <c r="CP92" s="214"/>
      <c r="CQ92" s="214"/>
    </row>
    <row r="93" spans="16:95" s="156" customFormat="1" x14ac:dyDescent="0.25"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  <c r="BI93" s="214"/>
      <c r="BJ93" s="214"/>
      <c r="BK93" s="214"/>
      <c r="BL93" s="214"/>
      <c r="BM93" s="214"/>
      <c r="BN93" s="214"/>
      <c r="BO93" s="214"/>
      <c r="BP93" s="214"/>
      <c r="BQ93" s="214"/>
      <c r="BR93" s="214"/>
      <c r="BS93" s="214"/>
      <c r="BT93" s="214"/>
      <c r="BU93" s="214"/>
      <c r="BV93" s="214"/>
      <c r="BW93" s="214"/>
      <c r="BX93" s="214"/>
      <c r="BY93" s="214"/>
      <c r="BZ93" s="214"/>
      <c r="CA93" s="214"/>
      <c r="CB93" s="214"/>
      <c r="CC93" s="214"/>
      <c r="CD93" s="214"/>
      <c r="CE93" s="214"/>
      <c r="CF93" s="214"/>
      <c r="CG93" s="214"/>
      <c r="CH93" s="214"/>
      <c r="CI93" s="214"/>
      <c r="CJ93" s="214"/>
      <c r="CK93" s="214"/>
      <c r="CL93" s="214"/>
      <c r="CM93" s="214"/>
      <c r="CN93" s="214"/>
      <c r="CO93" s="214"/>
      <c r="CP93" s="214"/>
      <c r="CQ93" s="214"/>
    </row>
    <row r="94" spans="16:95" s="156" customFormat="1" x14ac:dyDescent="0.25"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  <c r="BI94" s="214"/>
      <c r="BJ94" s="214"/>
      <c r="BK94" s="214"/>
      <c r="BL94" s="214"/>
      <c r="BM94" s="214"/>
      <c r="BN94" s="214"/>
      <c r="BO94" s="214"/>
      <c r="BP94" s="214"/>
      <c r="BQ94" s="214"/>
      <c r="BR94" s="214"/>
      <c r="BS94" s="214"/>
      <c r="BT94" s="214"/>
      <c r="BU94" s="214"/>
      <c r="BV94" s="214"/>
      <c r="BW94" s="214"/>
      <c r="BX94" s="214"/>
      <c r="BY94" s="214"/>
      <c r="BZ94" s="214"/>
      <c r="CA94" s="214"/>
      <c r="CB94" s="214"/>
      <c r="CC94" s="214"/>
      <c r="CD94" s="214"/>
      <c r="CE94" s="214"/>
      <c r="CF94" s="214"/>
      <c r="CG94" s="214"/>
      <c r="CH94" s="214"/>
      <c r="CI94" s="214"/>
      <c r="CJ94" s="214"/>
      <c r="CK94" s="214"/>
      <c r="CL94" s="214"/>
      <c r="CM94" s="214"/>
      <c r="CN94" s="214"/>
      <c r="CO94" s="214"/>
      <c r="CP94" s="214"/>
      <c r="CQ94" s="214"/>
    </row>
    <row r="95" spans="16:95" s="156" customFormat="1" x14ac:dyDescent="0.25"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  <c r="AC95" s="214"/>
      <c r="AD95" s="214"/>
      <c r="AE95" s="214"/>
      <c r="AF95" s="214"/>
      <c r="AG95" s="214"/>
      <c r="AH95" s="214"/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  <c r="BI95" s="214"/>
      <c r="BJ95" s="214"/>
      <c r="BK95" s="214"/>
      <c r="BL95" s="214"/>
      <c r="BM95" s="214"/>
      <c r="BN95" s="214"/>
      <c r="BO95" s="214"/>
      <c r="BP95" s="214"/>
      <c r="BQ95" s="214"/>
      <c r="BR95" s="214"/>
      <c r="BS95" s="214"/>
      <c r="BT95" s="214"/>
      <c r="BU95" s="214"/>
      <c r="BV95" s="214"/>
      <c r="BW95" s="214"/>
      <c r="BX95" s="214"/>
      <c r="BY95" s="214"/>
      <c r="BZ95" s="214"/>
      <c r="CA95" s="214"/>
      <c r="CB95" s="214"/>
      <c r="CC95" s="214"/>
      <c r="CD95" s="214"/>
      <c r="CE95" s="214"/>
      <c r="CF95" s="214"/>
      <c r="CG95" s="214"/>
      <c r="CH95" s="214"/>
      <c r="CI95" s="214"/>
      <c r="CJ95" s="214"/>
      <c r="CK95" s="214"/>
      <c r="CL95" s="214"/>
      <c r="CM95" s="214"/>
      <c r="CN95" s="214"/>
      <c r="CO95" s="214"/>
      <c r="CP95" s="214"/>
      <c r="CQ95" s="214"/>
    </row>
    <row r="96" spans="16:95" s="156" customFormat="1" x14ac:dyDescent="0.25"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14"/>
      <c r="AH96" s="214"/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  <c r="BI96" s="214"/>
      <c r="BJ96" s="214"/>
      <c r="BK96" s="214"/>
      <c r="BL96" s="214"/>
      <c r="BM96" s="214"/>
      <c r="BN96" s="214"/>
      <c r="BO96" s="214"/>
      <c r="BP96" s="214"/>
      <c r="BQ96" s="214"/>
      <c r="BR96" s="214"/>
      <c r="BS96" s="214"/>
      <c r="BT96" s="214"/>
      <c r="BU96" s="214"/>
      <c r="BV96" s="214"/>
      <c r="BW96" s="214"/>
      <c r="BX96" s="214"/>
      <c r="BY96" s="214"/>
      <c r="BZ96" s="214"/>
      <c r="CA96" s="214"/>
      <c r="CB96" s="214"/>
      <c r="CC96" s="214"/>
      <c r="CD96" s="214"/>
      <c r="CE96" s="214"/>
      <c r="CF96" s="214"/>
      <c r="CG96" s="214"/>
      <c r="CH96" s="214"/>
      <c r="CI96" s="214"/>
      <c r="CJ96" s="214"/>
      <c r="CK96" s="214"/>
      <c r="CL96" s="214"/>
      <c r="CM96" s="214"/>
      <c r="CN96" s="214"/>
      <c r="CO96" s="214"/>
      <c r="CP96" s="214"/>
      <c r="CQ96" s="214"/>
    </row>
    <row r="97" spans="16:95" s="156" customFormat="1" x14ac:dyDescent="0.25"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  <c r="BI97" s="214"/>
      <c r="BJ97" s="214"/>
      <c r="BK97" s="214"/>
      <c r="BL97" s="214"/>
      <c r="BM97" s="214"/>
      <c r="BN97" s="214"/>
      <c r="BO97" s="214"/>
      <c r="BP97" s="214"/>
      <c r="BQ97" s="214"/>
      <c r="BR97" s="214"/>
      <c r="BS97" s="214"/>
      <c r="BT97" s="214"/>
      <c r="BU97" s="214"/>
      <c r="BV97" s="214"/>
      <c r="BW97" s="214"/>
      <c r="BX97" s="214"/>
      <c r="BY97" s="214"/>
      <c r="BZ97" s="214"/>
      <c r="CA97" s="214"/>
      <c r="CB97" s="214"/>
      <c r="CC97" s="214"/>
      <c r="CD97" s="214"/>
      <c r="CE97" s="214"/>
      <c r="CF97" s="214"/>
      <c r="CG97" s="214"/>
      <c r="CH97" s="214"/>
      <c r="CI97" s="214"/>
      <c r="CJ97" s="214"/>
      <c r="CK97" s="214"/>
      <c r="CL97" s="214"/>
      <c r="CM97" s="214"/>
      <c r="CN97" s="214"/>
      <c r="CO97" s="214"/>
      <c r="CP97" s="214"/>
      <c r="CQ97" s="214"/>
    </row>
    <row r="98" spans="16:95" s="156" customFormat="1" x14ac:dyDescent="0.25"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  <c r="BI98" s="214"/>
      <c r="BJ98" s="214"/>
      <c r="BK98" s="214"/>
      <c r="BL98" s="214"/>
      <c r="BM98" s="214"/>
      <c r="BN98" s="214"/>
      <c r="BO98" s="214"/>
      <c r="BP98" s="214"/>
      <c r="BQ98" s="214"/>
      <c r="BR98" s="214"/>
      <c r="BS98" s="214"/>
      <c r="BT98" s="214"/>
      <c r="BU98" s="214"/>
      <c r="BV98" s="214"/>
      <c r="BW98" s="214"/>
      <c r="BX98" s="214"/>
      <c r="BY98" s="214"/>
      <c r="BZ98" s="214"/>
      <c r="CA98" s="214"/>
      <c r="CB98" s="214"/>
      <c r="CC98" s="214"/>
      <c r="CD98" s="214"/>
      <c r="CE98" s="214"/>
      <c r="CF98" s="214"/>
      <c r="CG98" s="214"/>
      <c r="CH98" s="214"/>
      <c r="CI98" s="214"/>
      <c r="CJ98" s="214"/>
      <c r="CK98" s="214"/>
      <c r="CL98" s="214"/>
      <c r="CM98" s="214"/>
      <c r="CN98" s="214"/>
      <c r="CO98" s="214"/>
      <c r="CP98" s="214"/>
      <c r="CQ98" s="214"/>
    </row>
    <row r="99" spans="16:95" s="156" customFormat="1" x14ac:dyDescent="0.25"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  <c r="BI99" s="214"/>
      <c r="BJ99" s="214"/>
      <c r="BK99" s="214"/>
      <c r="BL99" s="214"/>
      <c r="BM99" s="214"/>
      <c r="BN99" s="214"/>
      <c r="BO99" s="214"/>
      <c r="BP99" s="214"/>
      <c r="BQ99" s="214"/>
      <c r="BR99" s="214"/>
      <c r="BS99" s="214"/>
      <c r="BT99" s="214"/>
      <c r="BU99" s="214"/>
      <c r="BV99" s="214"/>
      <c r="BW99" s="214"/>
      <c r="BX99" s="214"/>
      <c r="BY99" s="214"/>
      <c r="BZ99" s="214"/>
      <c r="CA99" s="214"/>
      <c r="CB99" s="214"/>
      <c r="CC99" s="214"/>
      <c r="CD99" s="214"/>
      <c r="CE99" s="214"/>
      <c r="CF99" s="214"/>
      <c r="CG99" s="214"/>
      <c r="CH99" s="214"/>
      <c r="CI99" s="214"/>
      <c r="CJ99" s="214"/>
      <c r="CK99" s="214"/>
      <c r="CL99" s="214"/>
      <c r="CM99" s="214"/>
      <c r="CN99" s="214"/>
      <c r="CO99" s="214"/>
      <c r="CP99" s="214"/>
      <c r="CQ99" s="214"/>
    </row>
    <row r="100" spans="16:95" s="156" customFormat="1" x14ac:dyDescent="0.25"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  <c r="BI100" s="214"/>
      <c r="BJ100" s="214"/>
      <c r="BK100" s="214"/>
      <c r="BL100" s="214"/>
      <c r="BM100" s="214"/>
      <c r="BN100" s="214"/>
      <c r="BO100" s="214"/>
      <c r="BP100" s="214"/>
      <c r="BQ100" s="214"/>
      <c r="BR100" s="214"/>
      <c r="BS100" s="214"/>
      <c r="BT100" s="214"/>
      <c r="BU100" s="214"/>
      <c r="BV100" s="214"/>
      <c r="BW100" s="214"/>
      <c r="BX100" s="214"/>
      <c r="BY100" s="214"/>
      <c r="BZ100" s="214"/>
      <c r="CA100" s="214"/>
      <c r="CB100" s="214"/>
      <c r="CC100" s="214"/>
      <c r="CD100" s="214"/>
      <c r="CE100" s="214"/>
      <c r="CF100" s="214"/>
      <c r="CG100" s="214"/>
      <c r="CH100" s="214"/>
      <c r="CI100" s="214"/>
      <c r="CJ100" s="214"/>
      <c r="CK100" s="214"/>
      <c r="CL100" s="214"/>
      <c r="CM100" s="214"/>
      <c r="CN100" s="214"/>
      <c r="CO100" s="214"/>
      <c r="CP100" s="214"/>
      <c r="CQ100" s="214"/>
    </row>
    <row r="101" spans="16:95" s="156" customFormat="1" x14ac:dyDescent="0.25"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14"/>
      <c r="AH101" s="214"/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  <c r="BI101" s="214"/>
      <c r="BJ101" s="214"/>
      <c r="BK101" s="214"/>
      <c r="BL101" s="214"/>
      <c r="BM101" s="214"/>
      <c r="BN101" s="214"/>
      <c r="BO101" s="214"/>
      <c r="BP101" s="214"/>
      <c r="BQ101" s="214"/>
      <c r="BR101" s="214"/>
      <c r="BS101" s="214"/>
      <c r="BT101" s="214"/>
      <c r="BU101" s="214"/>
      <c r="BV101" s="214"/>
      <c r="BW101" s="214"/>
      <c r="BX101" s="214"/>
      <c r="BY101" s="214"/>
      <c r="BZ101" s="214"/>
      <c r="CA101" s="214"/>
      <c r="CB101" s="214"/>
      <c r="CC101" s="214"/>
      <c r="CD101" s="214"/>
      <c r="CE101" s="214"/>
      <c r="CF101" s="214"/>
      <c r="CG101" s="214"/>
      <c r="CH101" s="214"/>
      <c r="CI101" s="214"/>
      <c r="CJ101" s="214"/>
      <c r="CK101" s="214"/>
      <c r="CL101" s="214"/>
      <c r="CM101" s="214"/>
      <c r="CN101" s="214"/>
      <c r="CO101" s="214"/>
      <c r="CP101" s="214"/>
      <c r="CQ101" s="214"/>
    </row>
    <row r="102" spans="16:95" s="156" customFormat="1" x14ac:dyDescent="0.25">
      <c r="P102" s="214"/>
      <c r="Q102" s="214"/>
      <c r="R102" s="214"/>
      <c r="S102" s="214"/>
      <c r="T102" s="214"/>
      <c r="U102" s="214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14"/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  <c r="BI102" s="214"/>
      <c r="BJ102" s="214"/>
      <c r="BK102" s="214"/>
      <c r="BL102" s="214"/>
      <c r="BM102" s="214"/>
      <c r="BN102" s="214"/>
      <c r="BO102" s="214"/>
      <c r="BP102" s="214"/>
      <c r="BQ102" s="214"/>
      <c r="BR102" s="214"/>
      <c r="BS102" s="214"/>
      <c r="BT102" s="214"/>
      <c r="BU102" s="214"/>
      <c r="BV102" s="214"/>
      <c r="BW102" s="214"/>
      <c r="BX102" s="214"/>
      <c r="BY102" s="214"/>
      <c r="BZ102" s="214"/>
      <c r="CA102" s="214"/>
      <c r="CB102" s="214"/>
      <c r="CC102" s="214"/>
      <c r="CD102" s="214"/>
      <c r="CE102" s="214"/>
      <c r="CF102" s="214"/>
      <c r="CG102" s="214"/>
      <c r="CH102" s="214"/>
      <c r="CI102" s="214"/>
      <c r="CJ102" s="214"/>
      <c r="CK102" s="214"/>
      <c r="CL102" s="214"/>
      <c r="CM102" s="214"/>
      <c r="CN102" s="214"/>
      <c r="CO102" s="214"/>
      <c r="CP102" s="214"/>
      <c r="CQ102" s="214"/>
    </row>
    <row r="103" spans="16:95" s="156" customFormat="1" x14ac:dyDescent="0.25"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14"/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  <c r="BI103" s="214"/>
      <c r="BJ103" s="214"/>
      <c r="BK103" s="214"/>
      <c r="BL103" s="214"/>
      <c r="BM103" s="214"/>
      <c r="BN103" s="214"/>
      <c r="BO103" s="214"/>
      <c r="BP103" s="214"/>
      <c r="BQ103" s="214"/>
      <c r="BR103" s="214"/>
      <c r="BS103" s="214"/>
      <c r="BT103" s="214"/>
      <c r="BU103" s="214"/>
      <c r="BV103" s="214"/>
      <c r="BW103" s="214"/>
      <c r="BX103" s="214"/>
      <c r="BY103" s="214"/>
      <c r="BZ103" s="214"/>
      <c r="CA103" s="214"/>
      <c r="CB103" s="214"/>
      <c r="CC103" s="214"/>
      <c r="CD103" s="214"/>
      <c r="CE103" s="214"/>
      <c r="CF103" s="214"/>
      <c r="CG103" s="214"/>
      <c r="CH103" s="214"/>
      <c r="CI103" s="214"/>
      <c r="CJ103" s="214"/>
      <c r="CK103" s="214"/>
      <c r="CL103" s="214"/>
      <c r="CM103" s="214"/>
      <c r="CN103" s="214"/>
      <c r="CO103" s="214"/>
      <c r="CP103" s="214"/>
      <c r="CQ103" s="214"/>
    </row>
    <row r="104" spans="16:95" s="156" customFormat="1" x14ac:dyDescent="0.25"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  <c r="BI104" s="214"/>
      <c r="BJ104" s="214"/>
      <c r="BK104" s="214"/>
      <c r="BL104" s="214"/>
      <c r="BM104" s="214"/>
      <c r="BN104" s="214"/>
      <c r="BO104" s="214"/>
      <c r="BP104" s="214"/>
      <c r="BQ104" s="214"/>
      <c r="BR104" s="214"/>
      <c r="BS104" s="214"/>
      <c r="BT104" s="214"/>
      <c r="BU104" s="214"/>
      <c r="BV104" s="214"/>
      <c r="BW104" s="214"/>
      <c r="BX104" s="214"/>
      <c r="BY104" s="214"/>
      <c r="BZ104" s="214"/>
      <c r="CA104" s="214"/>
      <c r="CB104" s="214"/>
      <c r="CC104" s="214"/>
      <c r="CD104" s="214"/>
      <c r="CE104" s="214"/>
      <c r="CF104" s="214"/>
      <c r="CG104" s="214"/>
      <c r="CH104" s="214"/>
      <c r="CI104" s="214"/>
      <c r="CJ104" s="214"/>
      <c r="CK104" s="214"/>
      <c r="CL104" s="214"/>
      <c r="CM104" s="214"/>
      <c r="CN104" s="214"/>
      <c r="CO104" s="214"/>
      <c r="CP104" s="214"/>
      <c r="CQ104" s="214"/>
    </row>
    <row r="105" spans="16:95" s="156" customFormat="1" x14ac:dyDescent="0.25"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  <c r="BI105" s="214"/>
      <c r="BJ105" s="214"/>
      <c r="BK105" s="214"/>
      <c r="BL105" s="214"/>
      <c r="BM105" s="214"/>
      <c r="BN105" s="214"/>
      <c r="BO105" s="214"/>
      <c r="BP105" s="214"/>
      <c r="BQ105" s="214"/>
      <c r="BR105" s="214"/>
      <c r="BS105" s="214"/>
      <c r="BT105" s="214"/>
      <c r="BU105" s="214"/>
      <c r="BV105" s="214"/>
      <c r="BW105" s="214"/>
      <c r="BX105" s="214"/>
      <c r="BY105" s="214"/>
      <c r="BZ105" s="214"/>
      <c r="CA105" s="214"/>
      <c r="CB105" s="214"/>
      <c r="CC105" s="214"/>
      <c r="CD105" s="214"/>
      <c r="CE105" s="214"/>
      <c r="CF105" s="214"/>
      <c r="CG105" s="214"/>
      <c r="CH105" s="214"/>
      <c r="CI105" s="214"/>
      <c r="CJ105" s="214"/>
      <c r="CK105" s="214"/>
      <c r="CL105" s="214"/>
      <c r="CM105" s="214"/>
      <c r="CN105" s="214"/>
      <c r="CO105" s="214"/>
      <c r="CP105" s="214"/>
      <c r="CQ105" s="214"/>
    </row>
    <row r="106" spans="16:95" s="156" customFormat="1" x14ac:dyDescent="0.25"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  <c r="BI106" s="214"/>
      <c r="BJ106" s="214"/>
      <c r="BK106" s="214"/>
      <c r="BL106" s="214"/>
      <c r="BM106" s="214"/>
      <c r="BN106" s="214"/>
      <c r="BO106" s="214"/>
      <c r="BP106" s="214"/>
      <c r="BQ106" s="214"/>
      <c r="BR106" s="214"/>
      <c r="BS106" s="214"/>
      <c r="BT106" s="214"/>
      <c r="BU106" s="214"/>
      <c r="BV106" s="214"/>
      <c r="BW106" s="214"/>
      <c r="BX106" s="214"/>
      <c r="BY106" s="214"/>
      <c r="BZ106" s="214"/>
      <c r="CA106" s="214"/>
      <c r="CB106" s="214"/>
      <c r="CC106" s="214"/>
      <c r="CD106" s="214"/>
      <c r="CE106" s="214"/>
      <c r="CF106" s="214"/>
      <c r="CG106" s="214"/>
      <c r="CH106" s="214"/>
      <c r="CI106" s="214"/>
      <c r="CJ106" s="214"/>
      <c r="CK106" s="214"/>
      <c r="CL106" s="214"/>
      <c r="CM106" s="214"/>
      <c r="CN106" s="214"/>
      <c r="CO106" s="214"/>
      <c r="CP106" s="214"/>
      <c r="CQ106" s="214"/>
    </row>
    <row r="107" spans="16:95" s="156" customFormat="1" x14ac:dyDescent="0.25"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  <c r="BI107" s="214"/>
      <c r="BJ107" s="214"/>
      <c r="BK107" s="214"/>
      <c r="BL107" s="214"/>
      <c r="BM107" s="214"/>
      <c r="BN107" s="214"/>
      <c r="BO107" s="214"/>
      <c r="BP107" s="214"/>
      <c r="BQ107" s="214"/>
      <c r="BR107" s="214"/>
      <c r="BS107" s="214"/>
      <c r="BT107" s="214"/>
      <c r="BU107" s="214"/>
      <c r="BV107" s="214"/>
      <c r="BW107" s="214"/>
      <c r="BX107" s="214"/>
      <c r="BY107" s="214"/>
      <c r="BZ107" s="214"/>
      <c r="CA107" s="214"/>
      <c r="CB107" s="214"/>
      <c r="CC107" s="214"/>
      <c r="CD107" s="214"/>
      <c r="CE107" s="214"/>
      <c r="CF107" s="214"/>
      <c r="CG107" s="214"/>
      <c r="CH107" s="214"/>
      <c r="CI107" s="214"/>
      <c r="CJ107" s="214"/>
      <c r="CK107" s="214"/>
      <c r="CL107" s="214"/>
      <c r="CM107" s="214"/>
      <c r="CN107" s="214"/>
      <c r="CO107" s="214"/>
      <c r="CP107" s="214"/>
      <c r="CQ107" s="214"/>
    </row>
    <row r="108" spans="16:95" s="156" customFormat="1" x14ac:dyDescent="0.25"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  <c r="BI108" s="214"/>
      <c r="BJ108" s="214"/>
      <c r="BK108" s="214"/>
      <c r="BL108" s="214"/>
      <c r="BM108" s="214"/>
      <c r="BN108" s="214"/>
      <c r="BO108" s="214"/>
      <c r="BP108" s="214"/>
      <c r="BQ108" s="214"/>
      <c r="BR108" s="214"/>
      <c r="BS108" s="214"/>
      <c r="BT108" s="214"/>
      <c r="BU108" s="214"/>
      <c r="BV108" s="214"/>
      <c r="BW108" s="214"/>
      <c r="BX108" s="214"/>
      <c r="BY108" s="214"/>
      <c r="BZ108" s="214"/>
      <c r="CA108" s="214"/>
      <c r="CB108" s="214"/>
      <c r="CC108" s="214"/>
      <c r="CD108" s="214"/>
      <c r="CE108" s="214"/>
      <c r="CF108" s="214"/>
      <c r="CG108" s="214"/>
      <c r="CH108" s="214"/>
      <c r="CI108" s="214"/>
      <c r="CJ108" s="214"/>
      <c r="CK108" s="214"/>
      <c r="CL108" s="214"/>
      <c r="CM108" s="214"/>
      <c r="CN108" s="214"/>
      <c r="CO108" s="214"/>
      <c r="CP108" s="214"/>
      <c r="CQ108" s="214"/>
    </row>
    <row r="109" spans="16:95" s="156" customFormat="1" x14ac:dyDescent="0.25">
      <c r="P109" s="214"/>
      <c r="Q109" s="214"/>
      <c r="R109" s="214"/>
      <c r="S109" s="214"/>
      <c r="T109" s="214"/>
      <c r="U109" s="214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14"/>
      <c r="AH109" s="214"/>
      <c r="AI109" s="214"/>
      <c r="AJ109" s="214"/>
      <c r="AK109" s="214"/>
      <c r="AL109" s="214"/>
      <c r="AM109" s="214"/>
      <c r="AN109" s="214"/>
      <c r="AO109" s="214"/>
      <c r="AP109" s="214"/>
      <c r="AQ109" s="214"/>
      <c r="AR109" s="214"/>
      <c r="AS109" s="214"/>
      <c r="AT109" s="214"/>
      <c r="AU109" s="214"/>
      <c r="AV109" s="214"/>
      <c r="AW109" s="214"/>
      <c r="AX109" s="214"/>
      <c r="AY109" s="214"/>
      <c r="AZ109" s="214"/>
      <c r="BA109" s="214"/>
      <c r="BB109" s="214"/>
      <c r="BC109" s="214"/>
      <c r="BD109" s="214"/>
      <c r="BE109" s="214"/>
      <c r="BF109" s="214"/>
      <c r="BG109" s="214"/>
      <c r="BH109" s="214"/>
      <c r="BI109" s="214"/>
      <c r="BJ109" s="214"/>
      <c r="BK109" s="214"/>
      <c r="BL109" s="214"/>
      <c r="BM109" s="214"/>
      <c r="BN109" s="214"/>
      <c r="BO109" s="214"/>
      <c r="BP109" s="214"/>
      <c r="BQ109" s="214"/>
      <c r="BR109" s="214"/>
      <c r="BS109" s="214"/>
      <c r="BT109" s="214"/>
      <c r="BU109" s="214"/>
      <c r="BV109" s="214"/>
      <c r="BW109" s="214"/>
      <c r="BX109" s="214"/>
      <c r="BY109" s="214"/>
      <c r="BZ109" s="214"/>
      <c r="CA109" s="214"/>
      <c r="CB109" s="214"/>
      <c r="CC109" s="214"/>
      <c r="CD109" s="214"/>
      <c r="CE109" s="214"/>
      <c r="CF109" s="214"/>
      <c r="CG109" s="214"/>
      <c r="CH109" s="214"/>
      <c r="CI109" s="214"/>
      <c r="CJ109" s="214"/>
      <c r="CK109" s="214"/>
      <c r="CL109" s="214"/>
      <c r="CM109" s="214"/>
      <c r="CN109" s="214"/>
      <c r="CO109" s="214"/>
      <c r="CP109" s="214"/>
      <c r="CQ109" s="214"/>
    </row>
    <row r="110" spans="16:95" s="156" customFormat="1" x14ac:dyDescent="0.25"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14"/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  <c r="BI110" s="214"/>
      <c r="BJ110" s="214"/>
      <c r="BK110" s="214"/>
      <c r="BL110" s="214"/>
      <c r="BM110" s="214"/>
      <c r="BN110" s="214"/>
      <c r="BO110" s="214"/>
      <c r="BP110" s="214"/>
      <c r="BQ110" s="214"/>
      <c r="BR110" s="214"/>
      <c r="BS110" s="214"/>
      <c r="BT110" s="214"/>
      <c r="BU110" s="214"/>
      <c r="BV110" s="214"/>
      <c r="BW110" s="214"/>
      <c r="BX110" s="214"/>
      <c r="BY110" s="214"/>
      <c r="BZ110" s="214"/>
      <c r="CA110" s="214"/>
      <c r="CB110" s="214"/>
      <c r="CC110" s="214"/>
      <c r="CD110" s="214"/>
      <c r="CE110" s="214"/>
      <c r="CF110" s="214"/>
      <c r="CG110" s="214"/>
      <c r="CH110" s="214"/>
      <c r="CI110" s="214"/>
      <c r="CJ110" s="214"/>
      <c r="CK110" s="214"/>
      <c r="CL110" s="214"/>
      <c r="CM110" s="214"/>
      <c r="CN110" s="214"/>
      <c r="CO110" s="214"/>
      <c r="CP110" s="214"/>
      <c r="CQ110" s="214"/>
    </row>
    <row r="111" spans="16:95" s="156" customFormat="1" x14ac:dyDescent="0.25"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4"/>
      <c r="BF111" s="214"/>
      <c r="BG111" s="214"/>
      <c r="BH111" s="214"/>
      <c r="BI111" s="214"/>
      <c r="BJ111" s="214"/>
      <c r="BK111" s="214"/>
      <c r="BL111" s="214"/>
      <c r="BM111" s="214"/>
      <c r="BN111" s="214"/>
      <c r="BO111" s="214"/>
      <c r="BP111" s="214"/>
      <c r="BQ111" s="214"/>
      <c r="BR111" s="214"/>
      <c r="BS111" s="214"/>
      <c r="BT111" s="214"/>
      <c r="BU111" s="214"/>
      <c r="BV111" s="214"/>
      <c r="BW111" s="214"/>
      <c r="BX111" s="214"/>
      <c r="BY111" s="214"/>
      <c r="BZ111" s="214"/>
      <c r="CA111" s="214"/>
      <c r="CB111" s="214"/>
      <c r="CC111" s="214"/>
      <c r="CD111" s="214"/>
      <c r="CE111" s="214"/>
      <c r="CF111" s="214"/>
      <c r="CG111" s="214"/>
      <c r="CH111" s="214"/>
      <c r="CI111" s="214"/>
      <c r="CJ111" s="214"/>
      <c r="CK111" s="214"/>
      <c r="CL111" s="214"/>
      <c r="CM111" s="214"/>
      <c r="CN111" s="214"/>
      <c r="CO111" s="214"/>
      <c r="CP111" s="214"/>
      <c r="CQ111" s="214"/>
    </row>
    <row r="112" spans="16:95" s="156" customFormat="1" x14ac:dyDescent="0.25">
      <c r="P112" s="214"/>
      <c r="Q112" s="214"/>
      <c r="R112" s="214"/>
      <c r="S112" s="214"/>
      <c r="T112" s="214"/>
      <c r="U112" s="214"/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14"/>
      <c r="AH112" s="214"/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  <c r="BI112" s="214"/>
      <c r="BJ112" s="214"/>
      <c r="BK112" s="214"/>
      <c r="BL112" s="214"/>
      <c r="BM112" s="214"/>
      <c r="BN112" s="214"/>
      <c r="BO112" s="214"/>
      <c r="BP112" s="214"/>
      <c r="BQ112" s="214"/>
      <c r="BR112" s="214"/>
      <c r="BS112" s="214"/>
      <c r="BT112" s="214"/>
      <c r="BU112" s="214"/>
      <c r="BV112" s="214"/>
      <c r="BW112" s="214"/>
      <c r="BX112" s="214"/>
      <c r="BY112" s="214"/>
      <c r="BZ112" s="214"/>
      <c r="CA112" s="214"/>
      <c r="CB112" s="214"/>
      <c r="CC112" s="214"/>
      <c r="CD112" s="214"/>
      <c r="CE112" s="214"/>
      <c r="CF112" s="214"/>
      <c r="CG112" s="214"/>
      <c r="CH112" s="214"/>
      <c r="CI112" s="214"/>
      <c r="CJ112" s="214"/>
      <c r="CK112" s="214"/>
      <c r="CL112" s="214"/>
      <c r="CM112" s="214"/>
      <c r="CN112" s="214"/>
      <c r="CO112" s="214"/>
      <c r="CP112" s="214"/>
      <c r="CQ112" s="214"/>
    </row>
    <row r="113" spans="16:95" s="156" customFormat="1" x14ac:dyDescent="0.25">
      <c r="P113" s="214"/>
      <c r="Q113" s="214"/>
      <c r="R113" s="214"/>
      <c r="S113" s="214"/>
      <c r="T113" s="214"/>
      <c r="U113" s="214"/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4"/>
      <c r="AF113" s="214"/>
      <c r="AG113" s="214"/>
      <c r="AH113" s="214"/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  <c r="BI113" s="214"/>
      <c r="BJ113" s="214"/>
      <c r="BK113" s="214"/>
      <c r="BL113" s="214"/>
      <c r="BM113" s="214"/>
      <c r="BN113" s="214"/>
      <c r="BO113" s="214"/>
      <c r="BP113" s="214"/>
      <c r="BQ113" s="214"/>
      <c r="BR113" s="214"/>
      <c r="BS113" s="214"/>
      <c r="BT113" s="214"/>
      <c r="BU113" s="214"/>
      <c r="BV113" s="214"/>
      <c r="BW113" s="214"/>
      <c r="BX113" s="214"/>
      <c r="BY113" s="214"/>
      <c r="BZ113" s="214"/>
      <c r="CA113" s="214"/>
      <c r="CB113" s="214"/>
      <c r="CC113" s="214"/>
      <c r="CD113" s="214"/>
      <c r="CE113" s="214"/>
      <c r="CF113" s="214"/>
      <c r="CG113" s="214"/>
      <c r="CH113" s="214"/>
      <c r="CI113" s="214"/>
      <c r="CJ113" s="214"/>
      <c r="CK113" s="214"/>
      <c r="CL113" s="214"/>
      <c r="CM113" s="214"/>
      <c r="CN113" s="214"/>
      <c r="CO113" s="214"/>
      <c r="CP113" s="214"/>
      <c r="CQ113" s="214"/>
    </row>
    <row r="114" spans="16:95" s="156" customFormat="1" x14ac:dyDescent="0.25">
      <c r="P114" s="214"/>
      <c r="Q114" s="214"/>
      <c r="R114" s="214"/>
      <c r="S114" s="214"/>
      <c r="T114" s="214"/>
      <c r="U114" s="214"/>
      <c r="V114" s="214"/>
      <c r="W114" s="214"/>
      <c r="X114" s="214"/>
      <c r="Y114" s="214"/>
      <c r="Z114" s="214"/>
      <c r="AA114" s="214"/>
      <c r="AB114" s="214"/>
      <c r="AC114" s="214"/>
      <c r="AD114" s="214"/>
      <c r="AE114" s="214"/>
      <c r="AF114" s="214"/>
      <c r="AG114" s="214"/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  <c r="BI114" s="214"/>
      <c r="BJ114" s="214"/>
      <c r="BK114" s="214"/>
      <c r="BL114" s="214"/>
      <c r="BM114" s="214"/>
      <c r="BN114" s="214"/>
      <c r="BO114" s="214"/>
      <c r="BP114" s="214"/>
      <c r="BQ114" s="214"/>
      <c r="BR114" s="214"/>
      <c r="BS114" s="214"/>
      <c r="BT114" s="214"/>
      <c r="BU114" s="214"/>
      <c r="BV114" s="214"/>
      <c r="BW114" s="214"/>
      <c r="BX114" s="214"/>
      <c r="BY114" s="214"/>
      <c r="BZ114" s="214"/>
      <c r="CA114" s="214"/>
      <c r="CB114" s="214"/>
      <c r="CC114" s="214"/>
      <c r="CD114" s="214"/>
      <c r="CE114" s="214"/>
      <c r="CF114" s="214"/>
      <c r="CG114" s="214"/>
      <c r="CH114" s="214"/>
      <c r="CI114" s="214"/>
      <c r="CJ114" s="214"/>
      <c r="CK114" s="214"/>
      <c r="CL114" s="214"/>
      <c r="CM114" s="214"/>
      <c r="CN114" s="214"/>
      <c r="CO114" s="214"/>
      <c r="CP114" s="214"/>
      <c r="CQ114" s="214"/>
    </row>
    <row r="115" spans="16:95" s="156" customFormat="1" x14ac:dyDescent="0.25">
      <c r="P115" s="214"/>
      <c r="Q115" s="214"/>
      <c r="R115" s="214"/>
      <c r="S115" s="214"/>
      <c r="T115" s="214"/>
      <c r="U115" s="21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/>
      <c r="AF115" s="214"/>
      <c r="AG115" s="214"/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  <c r="BI115" s="214"/>
      <c r="BJ115" s="214"/>
      <c r="BK115" s="214"/>
      <c r="BL115" s="214"/>
      <c r="BM115" s="214"/>
      <c r="BN115" s="214"/>
      <c r="BO115" s="214"/>
      <c r="BP115" s="214"/>
      <c r="BQ115" s="214"/>
      <c r="BR115" s="214"/>
      <c r="BS115" s="214"/>
      <c r="BT115" s="214"/>
      <c r="BU115" s="214"/>
      <c r="BV115" s="214"/>
      <c r="BW115" s="214"/>
      <c r="BX115" s="214"/>
      <c r="BY115" s="214"/>
      <c r="BZ115" s="214"/>
      <c r="CA115" s="214"/>
      <c r="CB115" s="214"/>
      <c r="CC115" s="214"/>
      <c r="CD115" s="214"/>
      <c r="CE115" s="214"/>
      <c r="CF115" s="214"/>
      <c r="CG115" s="214"/>
      <c r="CH115" s="214"/>
      <c r="CI115" s="214"/>
      <c r="CJ115" s="214"/>
      <c r="CK115" s="214"/>
      <c r="CL115" s="214"/>
      <c r="CM115" s="214"/>
      <c r="CN115" s="214"/>
      <c r="CO115" s="214"/>
      <c r="CP115" s="214"/>
      <c r="CQ115" s="214"/>
    </row>
    <row r="116" spans="16:95" s="156" customFormat="1" x14ac:dyDescent="0.25">
      <c r="P116" s="214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14"/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  <c r="BI116" s="214"/>
      <c r="BJ116" s="214"/>
      <c r="BK116" s="214"/>
      <c r="BL116" s="214"/>
      <c r="BM116" s="214"/>
      <c r="BN116" s="214"/>
      <c r="BO116" s="214"/>
      <c r="BP116" s="214"/>
      <c r="BQ116" s="214"/>
      <c r="BR116" s="214"/>
      <c r="BS116" s="214"/>
      <c r="BT116" s="214"/>
      <c r="BU116" s="214"/>
      <c r="BV116" s="214"/>
      <c r="BW116" s="214"/>
      <c r="BX116" s="214"/>
      <c r="BY116" s="214"/>
      <c r="BZ116" s="214"/>
      <c r="CA116" s="214"/>
      <c r="CB116" s="214"/>
      <c r="CC116" s="214"/>
      <c r="CD116" s="214"/>
      <c r="CE116" s="214"/>
      <c r="CF116" s="214"/>
      <c r="CG116" s="214"/>
      <c r="CH116" s="214"/>
      <c r="CI116" s="214"/>
      <c r="CJ116" s="214"/>
      <c r="CK116" s="214"/>
      <c r="CL116" s="214"/>
      <c r="CM116" s="214"/>
      <c r="CN116" s="214"/>
      <c r="CO116" s="214"/>
      <c r="CP116" s="214"/>
      <c r="CQ116" s="214"/>
    </row>
    <row r="117" spans="16:95" s="156" customFormat="1" x14ac:dyDescent="0.25">
      <c r="P117" s="214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  <c r="BI117" s="214"/>
      <c r="BJ117" s="214"/>
      <c r="BK117" s="214"/>
      <c r="BL117" s="214"/>
      <c r="BM117" s="214"/>
      <c r="BN117" s="214"/>
      <c r="BO117" s="214"/>
      <c r="BP117" s="214"/>
      <c r="BQ117" s="214"/>
      <c r="BR117" s="214"/>
      <c r="BS117" s="214"/>
      <c r="BT117" s="214"/>
      <c r="BU117" s="214"/>
      <c r="BV117" s="214"/>
      <c r="BW117" s="214"/>
      <c r="BX117" s="214"/>
      <c r="BY117" s="214"/>
      <c r="BZ117" s="214"/>
      <c r="CA117" s="214"/>
      <c r="CB117" s="214"/>
      <c r="CC117" s="214"/>
      <c r="CD117" s="214"/>
      <c r="CE117" s="214"/>
      <c r="CF117" s="214"/>
      <c r="CG117" s="214"/>
      <c r="CH117" s="214"/>
      <c r="CI117" s="214"/>
      <c r="CJ117" s="214"/>
      <c r="CK117" s="214"/>
      <c r="CL117" s="214"/>
      <c r="CM117" s="214"/>
      <c r="CN117" s="214"/>
      <c r="CO117" s="214"/>
      <c r="CP117" s="214"/>
      <c r="CQ117" s="214"/>
    </row>
    <row r="118" spans="16:95" s="156" customFormat="1" x14ac:dyDescent="0.25"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  <c r="BI118" s="214"/>
      <c r="BJ118" s="214"/>
      <c r="BK118" s="214"/>
      <c r="BL118" s="214"/>
      <c r="BM118" s="214"/>
      <c r="BN118" s="214"/>
      <c r="BO118" s="214"/>
      <c r="BP118" s="214"/>
      <c r="BQ118" s="214"/>
      <c r="BR118" s="214"/>
      <c r="BS118" s="214"/>
      <c r="BT118" s="214"/>
      <c r="BU118" s="214"/>
      <c r="BV118" s="214"/>
      <c r="BW118" s="214"/>
      <c r="BX118" s="214"/>
      <c r="BY118" s="214"/>
      <c r="BZ118" s="214"/>
      <c r="CA118" s="214"/>
      <c r="CB118" s="214"/>
      <c r="CC118" s="214"/>
      <c r="CD118" s="214"/>
      <c r="CE118" s="214"/>
      <c r="CF118" s="214"/>
      <c r="CG118" s="214"/>
      <c r="CH118" s="214"/>
      <c r="CI118" s="214"/>
      <c r="CJ118" s="214"/>
      <c r="CK118" s="214"/>
      <c r="CL118" s="214"/>
      <c r="CM118" s="214"/>
      <c r="CN118" s="214"/>
      <c r="CO118" s="214"/>
      <c r="CP118" s="214"/>
      <c r="CQ118" s="214"/>
    </row>
    <row r="119" spans="16:95" s="156" customFormat="1" x14ac:dyDescent="0.25"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  <c r="BI119" s="214"/>
      <c r="BJ119" s="214"/>
      <c r="BK119" s="214"/>
      <c r="BL119" s="214"/>
      <c r="BM119" s="214"/>
      <c r="BN119" s="214"/>
      <c r="BO119" s="214"/>
      <c r="BP119" s="214"/>
      <c r="BQ119" s="214"/>
      <c r="BR119" s="214"/>
      <c r="BS119" s="214"/>
      <c r="BT119" s="214"/>
      <c r="BU119" s="214"/>
      <c r="BV119" s="214"/>
      <c r="BW119" s="214"/>
      <c r="BX119" s="214"/>
      <c r="BY119" s="214"/>
      <c r="BZ119" s="214"/>
      <c r="CA119" s="214"/>
      <c r="CB119" s="214"/>
      <c r="CC119" s="214"/>
      <c r="CD119" s="214"/>
      <c r="CE119" s="214"/>
      <c r="CF119" s="214"/>
      <c r="CG119" s="214"/>
      <c r="CH119" s="214"/>
      <c r="CI119" s="214"/>
      <c r="CJ119" s="214"/>
      <c r="CK119" s="214"/>
      <c r="CL119" s="214"/>
      <c r="CM119" s="214"/>
      <c r="CN119" s="214"/>
      <c r="CO119" s="214"/>
      <c r="CP119" s="214"/>
      <c r="CQ119" s="214"/>
    </row>
    <row r="120" spans="16:95" s="156" customFormat="1" x14ac:dyDescent="0.25"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14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  <c r="BI120" s="214"/>
      <c r="BJ120" s="214"/>
      <c r="BK120" s="214"/>
      <c r="BL120" s="214"/>
      <c r="BM120" s="214"/>
      <c r="BN120" s="214"/>
      <c r="BO120" s="214"/>
      <c r="BP120" s="214"/>
      <c r="BQ120" s="214"/>
      <c r="BR120" s="214"/>
      <c r="BS120" s="214"/>
      <c r="BT120" s="214"/>
      <c r="BU120" s="214"/>
      <c r="BV120" s="214"/>
      <c r="BW120" s="214"/>
      <c r="BX120" s="214"/>
      <c r="BY120" s="214"/>
      <c r="BZ120" s="214"/>
      <c r="CA120" s="214"/>
      <c r="CB120" s="214"/>
      <c r="CC120" s="214"/>
      <c r="CD120" s="214"/>
      <c r="CE120" s="214"/>
      <c r="CF120" s="214"/>
      <c r="CG120" s="214"/>
      <c r="CH120" s="214"/>
      <c r="CI120" s="214"/>
      <c r="CJ120" s="214"/>
      <c r="CK120" s="214"/>
      <c r="CL120" s="214"/>
      <c r="CM120" s="214"/>
      <c r="CN120" s="214"/>
      <c r="CO120" s="214"/>
      <c r="CP120" s="214"/>
      <c r="CQ120" s="214"/>
    </row>
    <row r="121" spans="16:95" s="156" customFormat="1" x14ac:dyDescent="0.25"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  <c r="BI121" s="214"/>
      <c r="BJ121" s="214"/>
      <c r="BK121" s="214"/>
      <c r="BL121" s="214"/>
      <c r="BM121" s="214"/>
      <c r="BN121" s="214"/>
      <c r="BO121" s="214"/>
      <c r="BP121" s="214"/>
      <c r="BQ121" s="214"/>
      <c r="BR121" s="214"/>
      <c r="BS121" s="214"/>
      <c r="BT121" s="214"/>
      <c r="BU121" s="214"/>
      <c r="BV121" s="214"/>
      <c r="BW121" s="214"/>
      <c r="BX121" s="214"/>
      <c r="BY121" s="214"/>
      <c r="BZ121" s="214"/>
      <c r="CA121" s="214"/>
      <c r="CB121" s="214"/>
      <c r="CC121" s="214"/>
      <c r="CD121" s="214"/>
      <c r="CE121" s="214"/>
      <c r="CF121" s="214"/>
      <c r="CG121" s="214"/>
      <c r="CH121" s="214"/>
      <c r="CI121" s="214"/>
      <c r="CJ121" s="214"/>
      <c r="CK121" s="214"/>
      <c r="CL121" s="214"/>
      <c r="CM121" s="214"/>
      <c r="CN121" s="214"/>
      <c r="CO121" s="214"/>
      <c r="CP121" s="214"/>
      <c r="CQ121" s="214"/>
    </row>
    <row r="122" spans="16:95" s="156" customFormat="1" x14ac:dyDescent="0.25"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  <c r="AF122" s="214"/>
      <c r="AG122" s="214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  <c r="BI122" s="214"/>
      <c r="BJ122" s="214"/>
      <c r="BK122" s="214"/>
      <c r="BL122" s="214"/>
      <c r="BM122" s="214"/>
      <c r="BN122" s="214"/>
      <c r="BO122" s="214"/>
      <c r="BP122" s="214"/>
      <c r="BQ122" s="214"/>
      <c r="BR122" s="214"/>
      <c r="BS122" s="214"/>
      <c r="BT122" s="214"/>
      <c r="BU122" s="214"/>
      <c r="BV122" s="214"/>
      <c r="BW122" s="214"/>
      <c r="BX122" s="214"/>
      <c r="BY122" s="214"/>
      <c r="BZ122" s="214"/>
      <c r="CA122" s="214"/>
      <c r="CB122" s="214"/>
      <c r="CC122" s="214"/>
      <c r="CD122" s="214"/>
      <c r="CE122" s="214"/>
      <c r="CF122" s="214"/>
      <c r="CG122" s="214"/>
      <c r="CH122" s="214"/>
      <c r="CI122" s="214"/>
      <c r="CJ122" s="214"/>
      <c r="CK122" s="214"/>
      <c r="CL122" s="214"/>
      <c r="CM122" s="214"/>
      <c r="CN122" s="214"/>
      <c r="CO122" s="214"/>
      <c r="CP122" s="214"/>
      <c r="CQ122" s="214"/>
    </row>
    <row r="123" spans="16:95" s="156" customFormat="1" x14ac:dyDescent="0.25">
      <c r="P123" s="214"/>
      <c r="Q123" s="214"/>
      <c r="R123" s="214"/>
      <c r="S123" s="214"/>
      <c r="T123" s="214"/>
      <c r="U123" s="214"/>
      <c r="V123" s="214"/>
      <c r="W123" s="214"/>
      <c r="X123" s="214"/>
      <c r="Y123" s="214"/>
      <c r="Z123" s="214"/>
      <c r="AA123" s="214"/>
      <c r="AB123" s="214"/>
      <c r="AC123" s="214"/>
      <c r="AD123" s="214"/>
      <c r="AE123" s="214"/>
      <c r="AF123" s="214"/>
      <c r="AG123" s="214"/>
      <c r="AH123" s="214"/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214"/>
      <c r="AT123" s="214"/>
      <c r="AU123" s="214"/>
      <c r="AV123" s="214"/>
      <c r="AW123" s="214"/>
      <c r="AX123" s="214"/>
      <c r="AY123" s="214"/>
      <c r="AZ123" s="214"/>
      <c r="BA123" s="214"/>
      <c r="BB123" s="214"/>
      <c r="BC123" s="214"/>
      <c r="BD123" s="214"/>
      <c r="BE123" s="214"/>
      <c r="BF123" s="214"/>
      <c r="BG123" s="214"/>
      <c r="BH123" s="214"/>
      <c r="BI123" s="214"/>
      <c r="BJ123" s="214"/>
      <c r="BK123" s="214"/>
      <c r="BL123" s="214"/>
      <c r="BM123" s="214"/>
      <c r="BN123" s="214"/>
      <c r="BO123" s="214"/>
      <c r="BP123" s="214"/>
      <c r="BQ123" s="214"/>
      <c r="BR123" s="214"/>
      <c r="BS123" s="214"/>
      <c r="BT123" s="214"/>
      <c r="BU123" s="214"/>
      <c r="BV123" s="214"/>
      <c r="BW123" s="214"/>
      <c r="BX123" s="214"/>
      <c r="BY123" s="214"/>
      <c r="BZ123" s="214"/>
      <c r="CA123" s="214"/>
      <c r="CB123" s="214"/>
      <c r="CC123" s="214"/>
      <c r="CD123" s="214"/>
      <c r="CE123" s="214"/>
      <c r="CF123" s="214"/>
      <c r="CG123" s="214"/>
      <c r="CH123" s="214"/>
      <c r="CI123" s="214"/>
      <c r="CJ123" s="214"/>
      <c r="CK123" s="214"/>
      <c r="CL123" s="214"/>
      <c r="CM123" s="214"/>
      <c r="CN123" s="214"/>
      <c r="CO123" s="214"/>
      <c r="CP123" s="214"/>
      <c r="CQ123" s="214"/>
    </row>
    <row r="124" spans="16:95" s="156" customFormat="1" x14ac:dyDescent="0.25">
      <c r="P124" s="214"/>
      <c r="Q124" s="214"/>
      <c r="R124" s="214"/>
      <c r="S124" s="214"/>
      <c r="T124" s="214"/>
      <c r="U124" s="214"/>
      <c r="V124" s="214"/>
      <c r="W124" s="214"/>
      <c r="X124" s="214"/>
      <c r="Y124" s="214"/>
      <c r="Z124" s="214"/>
      <c r="AA124" s="214"/>
      <c r="AB124" s="214"/>
      <c r="AC124" s="214"/>
      <c r="AD124" s="214"/>
      <c r="AE124" s="214"/>
      <c r="AF124" s="214"/>
      <c r="AG124" s="214"/>
      <c r="AH124" s="214"/>
      <c r="AI124" s="214"/>
      <c r="AJ124" s="214"/>
      <c r="AK124" s="214"/>
      <c r="AL124" s="214"/>
      <c r="AM124" s="214"/>
      <c r="AN124" s="214"/>
      <c r="AO124" s="214"/>
      <c r="AP124" s="214"/>
      <c r="AQ124" s="214"/>
      <c r="AR124" s="214"/>
      <c r="AS124" s="214"/>
      <c r="AT124" s="214"/>
      <c r="AU124" s="214"/>
      <c r="AV124" s="214"/>
      <c r="AW124" s="214"/>
      <c r="AX124" s="214"/>
      <c r="AY124" s="214"/>
      <c r="AZ124" s="214"/>
      <c r="BA124" s="214"/>
      <c r="BB124" s="214"/>
      <c r="BC124" s="214"/>
      <c r="BD124" s="214"/>
      <c r="BE124" s="214"/>
      <c r="BF124" s="214"/>
      <c r="BG124" s="214"/>
      <c r="BH124" s="214"/>
      <c r="BI124" s="214"/>
      <c r="BJ124" s="214"/>
      <c r="BK124" s="214"/>
      <c r="BL124" s="214"/>
      <c r="BM124" s="214"/>
      <c r="BN124" s="214"/>
      <c r="BO124" s="214"/>
      <c r="BP124" s="214"/>
      <c r="BQ124" s="214"/>
      <c r="BR124" s="214"/>
      <c r="BS124" s="214"/>
      <c r="BT124" s="214"/>
      <c r="BU124" s="214"/>
      <c r="BV124" s="214"/>
      <c r="BW124" s="214"/>
      <c r="BX124" s="214"/>
      <c r="BY124" s="214"/>
      <c r="BZ124" s="214"/>
      <c r="CA124" s="214"/>
      <c r="CB124" s="214"/>
      <c r="CC124" s="214"/>
      <c r="CD124" s="214"/>
      <c r="CE124" s="214"/>
      <c r="CF124" s="214"/>
      <c r="CG124" s="214"/>
      <c r="CH124" s="214"/>
      <c r="CI124" s="214"/>
      <c r="CJ124" s="214"/>
      <c r="CK124" s="214"/>
      <c r="CL124" s="214"/>
      <c r="CM124" s="214"/>
      <c r="CN124" s="214"/>
      <c r="CO124" s="214"/>
      <c r="CP124" s="214"/>
      <c r="CQ124" s="214"/>
    </row>
    <row r="125" spans="16:95" s="156" customFormat="1" x14ac:dyDescent="0.25">
      <c r="P125" s="214"/>
      <c r="Q125" s="214"/>
      <c r="R125" s="214"/>
      <c r="S125" s="214"/>
      <c r="T125" s="214"/>
      <c r="U125" s="214"/>
      <c r="V125" s="214"/>
      <c r="W125" s="214"/>
      <c r="X125" s="214"/>
      <c r="Y125" s="214"/>
      <c r="Z125" s="214"/>
      <c r="AA125" s="214"/>
      <c r="AB125" s="214"/>
      <c r="AC125" s="214"/>
      <c r="AD125" s="214"/>
      <c r="AE125" s="214"/>
      <c r="AF125" s="214"/>
      <c r="AG125" s="214"/>
      <c r="AH125" s="214"/>
      <c r="AI125" s="214"/>
      <c r="AJ125" s="214"/>
      <c r="AK125" s="214"/>
      <c r="AL125" s="214"/>
      <c r="AM125" s="214"/>
      <c r="AN125" s="214"/>
      <c r="AO125" s="214"/>
      <c r="AP125" s="214"/>
      <c r="AQ125" s="214"/>
      <c r="AR125" s="214"/>
      <c r="AS125" s="214"/>
      <c r="AT125" s="214"/>
      <c r="AU125" s="214"/>
      <c r="AV125" s="214"/>
      <c r="AW125" s="214"/>
      <c r="AX125" s="214"/>
      <c r="AY125" s="214"/>
      <c r="AZ125" s="214"/>
      <c r="BA125" s="214"/>
      <c r="BB125" s="214"/>
      <c r="BC125" s="214"/>
      <c r="BD125" s="214"/>
      <c r="BE125" s="214"/>
      <c r="BF125" s="214"/>
      <c r="BG125" s="214"/>
      <c r="BH125" s="214"/>
      <c r="BI125" s="214"/>
      <c r="BJ125" s="214"/>
      <c r="BK125" s="214"/>
      <c r="BL125" s="214"/>
      <c r="BM125" s="214"/>
      <c r="BN125" s="214"/>
      <c r="BO125" s="214"/>
      <c r="BP125" s="214"/>
      <c r="BQ125" s="214"/>
      <c r="BR125" s="214"/>
      <c r="BS125" s="214"/>
      <c r="BT125" s="214"/>
      <c r="BU125" s="214"/>
      <c r="BV125" s="214"/>
      <c r="BW125" s="214"/>
      <c r="BX125" s="214"/>
      <c r="BY125" s="214"/>
      <c r="BZ125" s="214"/>
      <c r="CA125" s="214"/>
      <c r="CB125" s="214"/>
      <c r="CC125" s="214"/>
      <c r="CD125" s="214"/>
      <c r="CE125" s="214"/>
      <c r="CF125" s="214"/>
      <c r="CG125" s="214"/>
      <c r="CH125" s="214"/>
      <c r="CI125" s="214"/>
      <c r="CJ125" s="214"/>
      <c r="CK125" s="214"/>
      <c r="CL125" s="214"/>
      <c r="CM125" s="214"/>
      <c r="CN125" s="214"/>
      <c r="CO125" s="214"/>
      <c r="CP125" s="214"/>
      <c r="CQ125" s="214"/>
    </row>
    <row r="126" spans="16:95" s="156" customFormat="1" x14ac:dyDescent="0.25">
      <c r="P126" s="214"/>
      <c r="Q126" s="214"/>
      <c r="R126" s="214"/>
      <c r="S126" s="214"/>
      <c r="T126" s="214"/>
      <c r="U126" s="214"/>
      <c r="V126" s="214"/>
      <c r="W126" s="214"/>
      <c r="X126" s="214"/>
      <c r="Y126" s="214"/>
      <c r="Z126" s="214"/>
      <c r="AA126" s="214"/>
      <c r="AB126" s="214"/>
      <c r="AC126" s="214"/>
      <c r="AD126" s="214"/>
      <c r="AE126" s="214"/>
      <c r="AF126" s="214"/>
      <c r="AG126" s="214"/>
      <c r="AH126" s="214"/>
      <c r="AI126" s="214"/>
      <c r="AJ126" s="214"/>
      <c r="AK126" s="214"/>
      <c r="AL126" s="214"/>
      <c r="AM126" s="214"/>
      <c r="AN126" s="214"/>
      <c r="AO126" s="214"/>
      <c r="AP126" s="214"/>
      <c r="AQ126" s="214"/>
      <c r="AR126" s="214"/>
      <c r="AS126" s="214"/>
      <c r="AT126" s="214"/>
      <c r="AU126" s="214"/>
      <c r="AV126" s="214"/>
      <c r="AW126" s="214"/>
      <c r="AX126" s="214"/>
      <c r="AY126" s="214"/>
      <c r="AZ126" s="214"/>
      <c r="BA126" s="214"/>
      <c r="BB126" s="214"/>
      <c r="BC126" s="214"/>
      <c r="BD126" s="214"/>
      <c r="BE126" s="214"/>
      <c r="BF126" s="214"/>
      <c r="BG126" s="214"/>
      <c r="BH126" s="214"/>
      <c r="BI126" s="214"/>
      <c r="BJ126" s="214"/>
      <c r="BK126" s="214"/>
      <c r="BL126" s="214"/>
      <c r="BM126" s="214"/>
      <c r="BN126" s="214"/>
      <c r="BO126" s="214"/>
      <c r="BP126" s="214"/>
      <c r="BQ126" s="214"/>
      <c r="BR126" s="214"/>
      <c r="BS126" s="214"/>
      <c r="BT126" s="214"/>
      <c r="BU126" s="214"/>
      <c r="BV126" s="214"/>
      <c r="BW126" s="214"/>
      <c r="BX126" s="214"/>
      <c r="BY126" s="214"/>
      <c r="BZ126" s="214"/>
      <c r="CA126" s="214"/>
      <c r="CB126" s="214"/>
      <c r="CC126" s="214"/>
      <c r="CD126" s="214"/>
      <c r="CE126" s="214"/>
      <c r="CF126" s="214"/>
      <c r="CG126" s="214"/>
      <c r="CH126" s="214"/>
      <c r="CI126" s="214"/>
      <c r="CJ126" s="214"/>
      <c r="CK126" s="214"/>
      <c r="CL126" s="214"/>
      <c r="CM126" s="214"/>
      <c r="CN126" s="214"/>
      <c r="CO126" s="214"/>
      <c r="CP126" s="214"/>
      <c r="CQ126" s="214"/>
    </row>
    <row r="127" spans="16:95" s="156" customFormat="1" x14ac:dyDescent="0.25">
      <c r="P127" s="214"/>
      <c r="Q127" s="214"/>
      <c r="R127" s="214"/>
      <c r="S127" s="214"/>
      <c r="T127" s="214"/>
      <c r="U127" s="214"/>
      <c r="V127" s="214"/>
      <c r="W127" s="214"/>
      <c r="X127" s="214"/>
      <c r="Y127" s="214"/>
      <c r="Z127" s="214"/>
      <c r="AA127" s="214"/>
      <c r="AB127" s="214"/>
      <c r="AC127" s="214"/>
      <c r="AD127" s="214"/>
      <c r="AE127" s="214"/>
      <c r="AF127" s="214"/>
      <c r="AG127" s="214"/>
      <c r="AH127" s="214"/>
      <c r="AI127" s="214"/>
      <c r="AJ127" s="214"/>
      <c r="AK127" s="214"/>
      <c r="AL127" s="214"/>
      <c r="AM127" s="214"/>
      <c r="AN127" s="214"/>
      <c r="AO127" s="214"/>
      <c r="AP127" s="214"/>
      <c r="AQ127" s="214"/>
      <c r="AR127" s="214"/>
      <c r="AS127" s="214"/>
      <c r="AT127" s="214"/>
      <c r="AU127" s="214"/>
      <c r="AV127" s="214"/>
      <c r="AW127" s="214"/>
      <c r="AX127" s="214"/>
      <c r="AY127" s="214"/>
      <c r="AZ127" s="214"/>
      <c r="BA127" s="214"/>
      <c r="BB127" s="214"/>
      <c r="BC127" s="214"/>
      <c r="BD127" s="214"/>
      <c r="BE127" s="214"/>
      <c r="BF127" s="214"/>
      <c r="BG127" s="214"/>
      <c r="BH127" s="214"/>
      <c r="BI127" s="214"/>
      <c r="BJ127" s="214"/>
      <c r="BK127" s="214"/>
      <c r="BL127" s="214"/>
      <c r="BM127" s="214"/>
      <c r="BN127" s="214"/>
      <c r="BO127" s="214"/>
      <c r="BP127" s="214"/>
      <c r="BQ127" s="214"/>
      <c r="BR127" s="214"/>
      <c r="BS127" s="214"/>
      <c r="BT127" s="214"/>
      <c r="BU127" s="214"/>
      <c r="BV127" s="214"/>
      <c r="BW127" s="214"/>
      <c r="BX127" s="214"/>
      <c r="BY127" s="214"/>
      <c r="BZ127" s="214"/>
      <c r="CA127" s="214"/>
      <c r="CB127" s="214"/>
      <c r="CC127" s="214"/>
      <c r="CD127" s="214"/>
      <c r="CE127" s="214"/>
      <c r="CF127" s="214"/>
      <c r="CG127" s="214"/>
      <c r="CH127" s="214"/>
      <c r="CI127" s="214"/>
      <c r="CJ127" s="214"/>
      <c r="CK127" s="214"/>
      <c r="CL127" s="214"/>
      <c r="CM127" s="214"/>
      <c r="CN127" s="214"/>
      <c r="CO127" s="214"/>
      <c r="CP127" s="214"/>
      <c r="CQ127" s="214"/>
    </row>
    <row r="128" spans="16:95" s="156" customFormat="1" x14ac:dyDescent="0.25">
      <c r="P128" s="214"/>
      <c r="Q128" s="214"/>
      <c r="R128" s="214"/>
      <c r="S128" s="214"/>
      <c r="T128" s="214"/>
      <c r="U128" s="214"/>
      <c r="V128" s="214"/>
      <c r="W128" s="214"/>
      <c r="X128" s="214"/>
      <c r="Y128" s="214"/>
      <c r="Z128" s="214"/>
      <c r="AA128" s="214"/>
      <c r="AB128" s="214"/>
      <c r="AC128" s="214"/>
      <c r="AD128" s="214"/>
      <c r="AE128" s="214"/>
      <c r="AF128" s="214"/>
      <c r="AG128" s="214"/>
      <c r="AH128" s="214"/>
      <c r="AI128" s="214"/>
      <c r="AJ128" s="214"/>
      <c r="AK128" s="214"/>
      <c r="AL128" s="214"/>
      <c r="AM128" s="214"/>
      <c r="AN128" s="214"/>
      <c r="AO128" s="214"/>
      <c r="AP128" s="214"/>
      <c r="AQ128" s="214"/>
      <c r="AR128" s="214"/>
      <c r="AS128" s="214"/>
      <c r="AT128" s="214"/>
      <c r="AU128" s="214"/>
      <c r="AV128" s="214"/>
      <c r="AW128" s="214"/>
      <c r="AX128" s="214"/>
      <c r="AY128" s="214"/>
      <c r="AZ128" s="214"/>
      <c r="BA128" s="214"/>
      <c r="BB128" s="214"/>
      <c r="BC128" s="214"/>
      <c r="BD128" s="214"/>
      <c r="BE128" s="214"/>
      <c r="BF128" s="214"/>
      <c r="BG128" s="214"/>
      <c r="BH128" s="214"/>
      <c r="BI128" s="214"/>
      <c r="BJ128" s="214"/>
      <c r="BK128" s="214"/>
      <c r="BL128" s="214"/>
      <c r="BM128" s="214"/>
      <c r="BN128" s="214"/>
      <c r="BO128" s="214"/>
      <c r="BP128" s="214"/>
      <c r="BQ128" s="214"/>
      <c r="BR128" s="214"/>
      <c r="BS128" s="214"/>
      <c r="BT128" s="214"/>
      <c r="BU128" s="214"/>
      <c r="BV128" s="214"/>
      <c r="BW128" s="214"/>
      <c r="BX128" s="214"/>
      <c r="BY128" s="214"/>
      <c r="BZ128" s="214"/>
      <c r="CA128" s="214"/>
      <c r="CB128" s="214"/>
      <c r="CC128" s="214"/>
      <c r="CD128" s="214"/>
      <c r="CE128" s="214"/>
      <c r="CF128" s="214"/>
      <c r="CG128" s="214"/>
      <c r="CH128" s="214"/>
      <c r="CI128" s="214"/>
      <c r="CJ128" s="214"/>
      <c r="CK128" s="214"/>
      <c r="CL128" s="214"/>
      <c r="CM128" s="214"/>
      <c r="CN128" s="214"/>
      <c r="CO128" s="214"/>
      <c r="CP128" s="214"/>
      <c r="CQ128" s="214"/>
    </row>
    <row r="129" spans="8:95" s="156" customFormat="1" x14ac:dyDescent="0.25">
      <c r="P129" s="214"/>
      <c r="Q129" s="214"/>
      <c r="R129" s="214"/>
      <c r="S129" s="214"/>
      <c r="T129" s="214"/>
      <c r="U129" s="214"/>
      <c r="V129" s="214"/>
      <c r="W129" s="214"/>
      <c r="X129" s="214"/>
      <c r="Y129" s="214"/>
      <c r="Z129" s="214"/>
      <c r="AA129" s="214"/>
      <c r="AB129" s="214"/>
      <c r="AC129" s="214"/>
      <c r="AD129" s="214"/>
      <c r="AE129" s="214"/>
      <c r="AF129" s="214"/>
      <c r="AG129" s="214"/>
      <c r="AH129" s="214"/>
      <c r="AI129" s="214"/>
      <c r="AJ129" s="214"/>
      <c r="AK129" s="214"/>
      <c r="AL129" s="214"/>
      <c r="AM129" s="214"/>
      <c r="AN129" s="214"/>
      <c r="AO129" s="214"/>
      <c r="AP129" s="214"/>
      <c r="AQ129" s="214"/>
      <c r="AR129" s="214"/>
      <c r="AS129" s="214"/>
      <c r="AT129" s="214"/>
      <c r="AU129" s="214"/>
      <c r="AV129" s="214"/>
      <c r="AW129" s="214"/>
      <c r="AX129" s="214"/>
      <c r="AY129" s="214"/>
      <c r="AZ129" s="214"/>
      <c r="BA129" s="214"/>
      <c r="BB129" s="214"/>
      <c r="BC129" s="214"/>
      <c r="BD129" s="214"/>
      <c r="BE129" s="214"/>
      <c r="BF129" s="214"/>
      <c r="BG129" s="214"/>
      <c r="BH129" s="214"/>
      <c r="BI129" s="214"/>
      <c r="BJ129" s="214"/>
      <c r="BK129" s="214"/>
      <c r="BL129" s="214"/>
      <c r="BM129" s="214"/>
      <c r="BN129" s="214"/>
      <c r="BO129" s="214"/>
      <c r="BP129" s="214"/>
      <c r="BQ129" s="214"/>
      <c r="BR129" s="214"/>
      <c r="BS129" s="214"/>
      <c r="BT129" s="214"/>
      <c r="BU129" s="214"/>
      <c r="BV129" s="214"/>
      <c r="BW129" s="214"/>
      <c r="BX129" s="214"/>
      <c r="BY129" s="214"/>
      <c r="BZ129" s="214"/>
      <c r="CA129" s="214"/>
      <c r="CB129" s="214"/>
      <c r="CC129" s="214"/>
      <c r="CD129" s="214"/>
      <c r="CE129" s="214"/>
      <c r="CF129" s="214"/>
      <c r="CG129" s="214"/>
      <c r="CH129" s="214"/>
      <c r="CI129" s="214"/>
      <c r="CJ129" s="214"/>
      <c r="CK129" s="214"/>
      <c r="CL129" s="214"/>
      <c r="CM129" s="214"/>
      <c r="CN129" s="214"/>
      <c r="CO129" s="214"/>
      <c r="CP129" s="214"/>
      <c r="CQ129" s="214"/>
    </row>
    <row r="130" spans="8:95" s="156" customFormat="1" x14ac:dyDescent="0.25">
      <c r="P130" s="214"/>
      <c r="Q130" s="214"/>
      <c r="R130" s="214"/>
      <c r="S130" s="214"/>
      <c r="T130" s="214"/>
      <c r="U130" s="214"/>
      <c r="V130" s="214"/>
      <c r="W130" s="214"/>
      <c r="X130" s="214"/>
      <c r="Y130" s="214"/>
      <c r="Z130" s="214"/>
      <c r="AA130" s="214"/>
      <c r="AB130" s="214"/>
      <c r="AC130" s="214"/>
      <c r="AD130" s="214"/>
      <c r="AE130" s="214"/>
      <c r="AF130" s="214"/>
      <c r="AG130" s="214"/>
      <c r="AH130" s="214"/>
      <c r="AI130" s="214"/>
      <c r="AJ130" s="214"/>
      <c r="AK130" s="214"/>
      <c r="AL130" s="214"/>
      <c r="AM130" s="214"/>
      <c r="AN130" s="214"/>
      <c r="AO130" s="214"/>
      <c r="AP130" s="214"/>
      <c r="AQ130" s="214"/>
      <c r="AR130" s="214"/>
      <c r="AS130" s="214"/>
      <c r="AT130" s="214"/>
      <c r="AU130" s="214"/>
      <c r="AV130" s="214"/>
      <c r="AW130" s="214"/>
      <c r="AX130" s="214"/>
      <c r="AY130" s="214"/>
      <c r="AZ130" s="214"/>
      <c r="BA130" s="214"/>
      <c r="BB130" s="214"/>
      <c r="BC130" s="214"/>
      <c r="BD130" s="214"/>
      <c r="BE130" s="214"/>
      <c r="BF130" s="214"/>
      <c r="BG130" s="214"/>
      <c r="BH130" s="214"/>
      <c r="BI130" s="214"/>
      <c r="BJ130" s="214"/>
      <c r="BK130" s="214"/>
      <c r="BL130" s="214"/>
      <c r="BM130" s="214"/>
      <c r="BN130" s="214"/>
      <c r="BO130" s="214"/>
      <c r="BP130" s="214"/>
      <c r="BQ130" s="214"/>
      <c r="BR130" s="214"/>
      <c r="BS130" s="214"/>
      <c r="BT130" s="214"/>
      <c r="BU130" s="214"/>
      <c r="BV130" s="214"/>
      <c r="BW130" s="214"/>
      <c r="BX130" s="214"/>
      <c r="BY130" s="214"/>
      <c r="BZ130" s="214"/>
      <c r="CA130" s="214"/>
      <c r="CB130" s="214"/>
      <c r="CC130" s="214"/>
      <c r="CD130" s="214"/>
      <c r="CE130" s="214"/>
      <c r="CF130" s="214"/>
      <c r="CG130" s="214"/>
      <c r="CH130" s="214"/>
      <c r="CI130" s="214"/>
      <c r="CJ130" s="214"/>
      <c r="CK130" s="214"/>
      <c r="CL130" s="214"/>
      <c r="CM130" s="214"/>
      <c r="CN130" s="214"/>
      <c r="CO130" s="214"/>
      <c r="CP130" s="214"/>
      <c r="CQ130" s="214"/>
    </row>
    <row r="131" spans="8:95" s="156" customFormat="1" x14ac:dyDescent="0.25">
      <c r="P131" s="214"/>
      <c r="Q131" s="214"/>
      <c r="R131" s="214"/>
      <c r="S131" s="214"/>
      <c r="T131" s="214"/>
      <c r="U131" s="214"/>
      <c r="V131" s="214"/>
      <c r="W131" s="214"/>
      <c r="X131" s="214"/>
      <c r="Y131" s="214"/>
      <c r="Z131" s="214"/>
      <c r="AA131" s="214"/>
      <c r="AB131" s="214"/>
      <c r="AC131" s="214"/>
      <c r="AD131" s="214"/>
      <c r="AE131" s="214"/>
      <c r="AF131" s="214"/>
      <c r="AG131" s="214"/>
      <c r="AH131" s="214"/>
      <c r="AI131" s="214"/>
      <c r="AJ131" s="214"/>
      <c r="AK131" s="214"/>
      <c r="AL131" s="214"/>
      <c r="AM131" s="214"/>
      <c r="AN131" s="214"/>
      <c r="AO131" s="214"/>
      <c r="AP131" s="214"/>
      <c r="AQ131" s="214"/>
      <c r="AR131" s="214"/>
      <c r="AS131" s="214"/>
      <c r="AT131" s="214"/>
      <c r="AU131" s="214"/>
      <c r="AV131" s="214"/>
      <c r="AW131" s="214"/>
      <c r="AX131" s="214"/>
      <c r="AY131" s="214"/>
      <c r="AZ131" s="214"/>
      <c r="BA131" s="214"/>
      <c r="BB131" s="214"/>
      <c r="BC131" s="214"/>
      <c r="BD131" s="214"/>
      <c r="BE131" s="214"/>
      <c r="BF131" s="214"/>
      <c r="BG131" s="214"/>
      <c r="BH131" s="214"/>
      <c r="BI131" s="214"/>
      <c r="BJ131" s="214"/>
      <c r="BK131" s="214"/>
      <c r="BL131" s="214"/>
      <c r="BM131" s="214"/>
      <c r="BN131" s="214"/>
      <c r="BO131" s="214"/>
      <c r="BP131" s="214"/>
      <c r="BQ131" s="214"/>
      <c r="BR131" s="214"/>
      <c r="BS131" s="214"/>
      <c r="BT131" s="214"/>
      <c r="BU131" s="214"/>
      <c r="BV131" s="214"/>
      <c r="BW131" s="214"/>
      <c r="BX131" s="214"/>
      <c r="BY131" s="214"/>
      <c r="BZ131" s="214"/>
      <c r="CA131" s="214"/>
      <c r="CB131" s="214"/>
      <c r="CC131" s="214"/>
      <c r="CD131" s="214"/>
      <c r="CE131" s="214"/>
      <c r="CF131" s="214"/>
      <c r="CG131" s="214"/>
      <c r="CH131" s="214"/>
      <c r="CI131" s="214"/>
      <c r="CJ131" s="214"/>
      <c r="CK131" s="214"/>
      <c r="CL131" s="214"/>
      <c r="CM131" s="214"/>
      <c r="CN131" s="214"/>
      <c r="CO131" s="214"/>
      <c r="CP131" s="214"/>
      <c r="CQ131" s="214"/>
    </row>
    <row r="132" spans="8:95" s="156" customFormat="1" x14ac:dyDescent="0.25">
      <c r="P132" s="214"/>
      <c r="Q132" s="214"/>
      <c r="R132" s="214"/>
      <c r="S132" s="214"/>
      <c r="T132" s="214"/>
      <c r="U132" s="214"/>
      <c r="V132" s="214"/>
      <c r="W132" s="214"/>
      <c r="X132" s="214"/>
      <c r="Y132" s="214"/>
      <c r="Z132" s="214"/>
      <c r="AA132" s="214"/>
      <c r="AB132" s="214"/>
      <c r="AC132" s="214"/>
      <c r="AD132" s="214"/>
      <c r="AE132" s="214"/>
      <c r="AF132" s="214"/>
      <c r="AG132" s="214"/>
      <c r="AH132" s="214"/>
      <c r="AI132" s="214"/>
      <c r="AJ132" s="214"/>
      <c r="AK132" s="214"/>
      <c r="AL132" s="214"/>
      <c r="AM132" s="214"/>
      <c r="AN132" s="214"/>
      <c r="AO132" s="214"/>
      <c r="AP132" s="214"/>
      <c r="AQ132" s="214"/>
      <c r="AR132" s="214"/>
      <c r="AS132" s="214"/>
      <c r="AT132" s="214"/>
      <c r="AU132" s="214"/>
      <c r="AV132" s="214"/>
      <c r="AW132" s="214"/>
      <c r="AX132" s="214"/>
      <c r="AY132" s="214"/>
      <c r="AZ132" s="214"/>
      <c r="BA132" s="214"/>
      <c r="BB132" s="214"/>
      <c r="BC132" s="214"/>
      <c r="BD132" s="214"/>
      <c r="BE132" s="214"/>
      <c r="BF132" s="214"/>
      <c r="BG132" s="214"/>
      <c r="BH132" s="214"/>
      <c r="BI132" s="214"/>
      <c r="BJ132" s="214"/>
      <c r="BK132" s="214"/>
      <c r="BL132" s="214"/>
      <c r="BM132" s="214"/>
      <c r="BN132" s="214"/>
      <c r="BO132" s="214"/>
      <c r="BP132" s="214"/>
      <c r="BQ132" s="214"/>
      <c r="BR132" s="214"/>
      <c r="BS132" s="214"/>
      <c r="BT132" s="214"/>
      <c r="BU132" s="214"/>
      <c r="BV132" s="214"/>
      <c r="BW132" s="214"/>
      <c r="BX132" s="214"/>
      <c r="BY132" s="214"/>
      <c r="BZ132" s="214"/>
      <c r="CA132" s="214"/>
      <c r="CB132" s="214"/>
      <c r="CC132" s="214"/>
      <c r="CD132" s="214"/>
      <c r="CE132" s="214"/>
      <c r="CF132" s="214"/>
      <c r="CG132" s="214"/>
      <c r="CH132" s="214"/>
      <c r="CI132" s="214"/>
      <c r="CJ132" s="214"/>
      <c r="CK132" s="214"/>
      <c r="CL132" s="214"/>
      <c r="CM132" s="214"/>
      <c r="CN132" s="214"/>
      <c r="CO132" s="214"/>
      <c r="CP132" s="214"/>
      <c r="CQ132" s="214"/>
    </row>
    <row r="133" spans="8:95" s="156" customFormat="1" x14ac:dyDescent="0.25">
      <c r="P133" s="214"/>
      <c r="Q133" s="214"/>
      <c r="R133" s="214"/>
      <c r="S133" s="214"/>
      <c r="T133" s="214"/>
      <c r="U133" s="214"/>
      <c r="V133" s="214"/>
      <c r="W133" s="214"/>
      <c r="X133" s="214"/>
      <c r="Y133" s="214"/>
      <c r="Z133" s="214"/>
      <c r="AA133" s="214"/>
      <c r="AB133" s="214"/>
      <c r="AC133" s="214"/>
      <c r="AD133" s="214"/>
      <c r="AE133" s="214"/>
      <c r="AF133" s="214"/>
      <c r="AG133" s="214"/>
      <c r="AH133" s="214"/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214"/>
      <c r="AS133" s="214"/>
      <c r="AT133" s="214"/>
      <c r="AU133" s="214"/>
      <c r="AV133" s="214"/>
      <c r="AW133" s="214"/>
      <c r="AX133" s="214"/>
      <c r="AY133" s="214"/>
      <c r="AZ133" s="214"/>
      <c r="BA133" s="214"/>
      <c r="BB133" s="214"/>
      <c r="BC133" s="214"/>
      <c r="BD133" s="214"/>
      <c r="BE133" s="214"/>
      <c r="BF133" s="214"/>
      <c r="BG133" s="214"/>
      <c r="BH133" s="214"/>
      <c r="BI133" s="214"/>
      <c r="BJ133" s="214"/>
      <c r="BK133" s="214"/>
      <c r="BL133" s="214"/>
      <c r="BM133" s="214"/>
      <c r="BN133" s="214"/>
      <c r="BO133" s="214"/>
      <c r="BP133" s="214"/>
      <c r="BQ133" s="214"/>
      <c r="BR133" s="214"/>
      <c r="BS133" s="214"/>
      <c r="BT133" s="214"/>
      <c r="BU133" s="214"/>
      <c r="BV133" s="214"/>
      <c r="BW133" s="214"/>
      <c r="BX133" s="214"/>
      <c r="BY133" s="214"/>
      <c r="BZ133" s="214"/>
      <c r="CA133" s="214"/>
      <c r="CB133" s="214"/>
      <c r="CC133" s="214"/>
      <c r="CD133" s="214"/>
      <c r="CE133" s="214"/>
      <c r="CF133" s="214"/>
      <c r="CG133" s="214"/>
      <c r="CH133" s="214"/>
      <c r="CI133" s="214"/>
      <c r="CJ133" s="214"/>
      <c r="CK133" s="214"/>
      <c r="CL133" s="214"/>
      <c r="CM133" s="214"/>
      <c r="CN133" s="214"/>
      <c r="CO133" s="214"/>
      <c r="CP133" s="214"/>
      <c r="CQ133" s="214"/>
    </row>
    <row r="134" spans="8:95" s="156" customFormat="1" x14ac:dyDescent="0.25">
      <c r="P134" s="214"/>
      <c r="Q134" s="214"/>
      <c r="R134" s="214"/>
      <c r="S134" s="214"/>
      <c r="T134" s="214"/>
      <c r="U134" s="214"/>
      <c r="V134" s="214"/>
      <c r="W134" s="214"/>
      <c r="X134" s="214"/>
      <c r="Y134" s="214"/>
      <c r="Z134" s="214"/>
      <c r="AA134" s="214"/>
      <c r="AB134" s="214"/>
      <c r="AC134" s="214"/>
      <c r="AD134" s="214"/>
      <c r="AE134" s="214"/>
      <c r="AF134" s="214"/>
      <c r="AG134" s="214"/>
      <c r="AH134" s="214"/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214"/>
      <c r="AS134" s="214"/>
      <c r="AT134" s="214"/>
      <c r="AU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  <c r="BI134" s="214"/>
      <c r="BJ134" s="214"/>
      <c r="BK134" s="214"/>
      <c r="BL134" s="214"/>
      <c r="BM134" s="214"/>
      <c r="BN134" s="214"/>
      <c r="BO134" s="214"/>
      <c r="BP134" s="214"/>
      <c r="BQ134" s="214"/>
      <c r="BR134" s="214"/>
      <c r="BS134" s="214"/>
      <c r="BT134" s="214"/>
      <c r="BU134" s="214"/>
      <c r="BV134" s="214"/>
      <c r="BW134" s="214"/>
      <c r="BX134" s="214"/>
      <c r="BY134" s="214"/>
      <c r="BZ134" s="214"/>
      <c r="CA134" s="214"/>
      <c r="CB134" s="214"/>
      <c r="CC134" s="214"/>
      <c r="CD134" s="214"/>
      <c r="CE134" s="214"/>
      <c r="CF134" s="214"/>
      <c r="CG134" s="214"/>
      <c r="CH134" s="214"/>
      <c r="CI134" s="214"/>
      <c r="CJ134" s="214"/>
      <c r="CK134" s="214"/>
      <c r="CL134" s="214"/>
      <c r="CM134" s="214"/>
      <c r="CN134" s="214"/>
      <c r="CO134" s="214"/>
      <c r="CP134" s="214"/>
      <c r="CQ134" s="214"/>
    </row>
    <row r="135" spans="8:95" s="156" customFormat="1" x14ac:dyDescent="0.25">
      <c r="P135" s="214"/>
      <c r="Q135" s="214"/>
      <c r="R135" s="214"/>
      <c r="S135" s="214"/>
      <c r="T135" s="214"/>
      <c r="U135" s="214"/>
      <c r="V135" s="214"/>
      <c r="W135" s="214"/>
      <c r="X135" s="214"/>
      <c r="Y135" s="214"/>
      <c r="Z135" s="214"/>
      <c r="AA135" s="214"/>
      <c r="AB135" s="214"/>
      <c r="AC135" s="214"/>
      <c r="AD135" s="214"/>
      <c r="AE135" s="214"/>
      <c r="AF135" s="214"/>
      <c r="AG135" s="214"/>
      <c r="AH135" s="214"/>
      <c r="AI135" s="214"/>
      <c r="AJ135" s="214"/>
      <c r="AK135" s="214"/>
      <c r="AL135" s="214"/>
      <c r="AM135" s="214"/>
      <c r="AN135" s="214"/>
      <c r="AO135" s="214"/>
      <c r="AP135" s="214"/>
      <c r="AQ135" s="214"/>
      <c r="AR135" s="214"/>
      <c r="AS135" s="214"/>
      <c r="AT135" s="214"/>
      <c r="AU135" s="214"/>
      <c r="AV135" s="214"/>
      <c r="AW135" s="214"/>
      <c r="AX135" s="214"/>
      <c r="AY135" s="214"/>
      <c r="AZ135" s="214"/>
      <c r="BA135" s="214"/>
      <c r="BB135" s="214"/>
      <c r="BC135" s="214"/>
      <c r="BD135" s="214"/>
      <c r="BE135" s="214"/>
      <c r="BF135" s="214"/>
      <c r="BG135" s="214"/>
      <c r="BH135" s="214"/>
      <c r="BI135" s="214"/>
      <c r="BJ135" s="214"/>
      <c r="BK135" s="214"/>
      <c r="BL135" s="214"/>
      <c r="BM135" s="214"/>
      <c r="BN135" s="214"/>
      <c r="BO135" s="214"/>
      <c r="BP135" s="214"/>
      <c r="BQ135" s="214"/>
      <c r="BR135" s="214"/>
      <c r="BS135" s="214"/>
      <c r="BT135" s="214"/>
      <c r="BU135" s="214"/>
      <c r="BV135" s="214"/>
      <c r="BW135" s="214"/>
      <c r="BX135" s="214"/>
      <c r="BY135" s="214"/>
      <c r="BZ135" s="214"/>
      <c r="CA135" s="214"/>
      <c r="CB135" s="214"/>
      <c r="CC135" s="214"/>
      <c r="CD135" s="214"/>
      <c r="CE135" s="214"/>
      <c r="CF135" s="214"/>
      <c r="CG135" s="214"/>
      <c r="CH135" s="214"/>
      <c r="CI135" s="214"/>
      <c r="CJ135" s="214"/>
      <c r="CK135" s="214"/>
      <c r="CL135" s="214"/>
      <c r="CM135" s="214"/>
      <c r="CN135" s="214"/>
      <c r="CO135" s="214"/>
      <c r="CP135" s="214"/>
      <c r="CQ135" s="214"/>
    </row>
    <row r="136" spans="8:95" s="156" customFormat="1" x14ac:dyDescent="0.25">
      <c r="P136" s="214"/>
      <c r="Q136" s="214"/>
      <c r="R136" s="214"/>
      <c r="S136" s="214"/>
      <c r="T136" s="214"/>
      <c r="U136" s="214"/>
      <c r="V136" s="214"/>
      <c r="W136" s="214"/>
      <c r="X136" s="214"/>
      <c r="Y136" s="214"/>
      <c r="Z136" s="214"/>
      <c r="AA136" s="214"/>
      <c r="AB136" s="214"/>
      <c r="AC136" s="214"/>
      <c r="AD136" s="214"/>
      <c r="AE136" s="214"/>
      <c r="AF136" s="214"/>
      <c r="AG136" s="214"/>
      <c r="AH136" s="214"/>
      <c r="AI136" s="214"/>
      <c r="AJ136" s="214"/>
      <c r="AK136" s="214"/>
      <c r="AL136" s="214"/>
      <c r="AM136" s="214"/>
      <c r="AN136" s="214"/>
      <c r="AO136" s="214"/>
      <c r="AP136" s="214"/>
      <c r="AQ136" s="214"/>
      <c r="AR136" s="214"/>
      <c r="AS136" s="214"/>
      <c r="AT136" s="214"/>
      <c r="AU136" s="214"/>
      <c r="AV136" s="214"/>
      <c r="AW136" s="214"/>
      <c r="AX136" s="214"/>
      <c r="AY136" s="214"/>
      <c r="AZ136" s="214"/>
      <c r="BA136" s="214"/>
      <c r="BB136" s="214"/>
      <c r="BC136" s="214"/>
      <c r="BD136" s="214"/>
      <c r="BE136" s="214"/>
      <c r="BF136" s="214"/>
      <c r="BG136" s="214"/>
      <c r="BH136" s="214"/>
      <c r="BI136" s="214"/>
      <c r="BJ136" s="214"/>
      <c r="BK136" s="214"/>
      <c r="BL136" s="214"/>
      <c r="BM136" s="214"/>
      <c r="BN136" s="214"/>
      <c r="BO136" s="214"/>
      <c r="BP136" s="214"/>
      <c r="BQ136" s="214"/>
      <c r="BR136" s="214"/>
      <c r="BS136" s="214"/>
      <c r="BT136" s="214"/>
      <c r="BU136" s="214"/>
      <c r="BV136" s="214"/>
      <c r="BW136" s="214"/>
      <c r="BX136" s="214"/>
      <c r="BY136" s="214"/>
      <c r="BZ136" s="214"/>
      <c r="CA136" s="214"/>
      <c r="CB136" s="214"/>
      <c r="CC136" s="214"/>
      <c r="CD136" s="214"/>
      <c r="CE136" s="214"/>
      <c r="CF136" s="214"/>
      <c r="CG136" s="214"/>
      <c r="CH136" s="214"/>
      <c r="CI136" s="214"/>
      <c r="CJ136" s="214"/>
      <c r="CK136" s="214"/>
      <c r="CL136" s="214"/>
      <c r="CM136" s="214"/>
      <c r="CN136" s="214"/>
      <c r="CO136" s="214"/>
      <c r="CP136" s="214"/>
      <c r="CQ136" s="214"/>
    </row>
    <row r="137" spans="8:95" s="156" customFormat="1" x14ac:dyDescent="0.25">
      <c r="P137" s="214"/>
      <c r="Q137" s="214"/>
      <c r="R137" s="214"/>
      <c r="S137" s="214"/>
      <c r="T137" s="214"/>
      <c r="U137" s="214"/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/>
      <c r="AF137" s="214"/>
      <c r="AG137" s="214"/>
      <c r="AH137" s="214"/>
      <c r="AI137" s="214"/>
      <c r="AJ137" s="214"/>
      <c r="AK137" s="214"/>
      <c r="AL137" s="214"/>
      <c r="AM137" s="214"/>
      <c r="AN137" s="214"/>
      <c r="AO137" s="214"/>
      <c r="AP137" s="214"/>
      <c r="AQ137" s="214"/>
      <c r="AR137" s="214"/>
      <c r="AS137" s="214"/>
      <c r="AT137" s="214"/>
      <c r="AU137" s="214"/>
      <c r="AV137" s="214"/>
      <c r="AW137" s="214"/>
      <c r="AX137" s="214"/>
      <c r="AY137" s="214"/>
      <c r="AZ137" s="214"/>
      <c r="BA137" s="214"/>
      <c r="BB137" s="214"/>
      <c r="BC137" s="214"/>
      <c r="BD137" s="214"/>
      <c r="BE137" s="214"/>
      <c r="BF137" s="214"/>
      <c r="BG137" s="214"/>
      <c r="BH137" s="214"/>
      <c r="BI137" s="214"/>
      <c r="BJ137" s="214"/>
      <c r="BK137" s="214"/>
      <c r="BL137" s="214"/>
      <c r="BM137" s="214"/>
      <c r="BN137" s="214"/>
      <c r="BO137" s="214"/>
      <c r="BP137" s="214"/>
      <c r="BQ137" s="214"/>
      <c r="BR137" s="214"/>
      <c r="BS137" s="214"/>
      <c r="BT137" s="214"/>
      <c r="BU137" s="214"/>
      <c r="BV137" s="214"/>
      <c r="BW137" s="214"/>
      <c r="BX137" s="214"/>
      <c r="BY137" s="214"/>
      <c r="BZ137" s="214"/>
      <c r="CA137" s="214"/>
      <c r="CB137" s="214"/>
      <c r="CC137" s="214"/>
      <c r="CD137" s="214"/>
      <c r="CE137" s="214"/>
      <c r="CF137" s="214"/>
      <c r="CG137" s="214"/>
      <c r="CH137" s="214"/>
      <c r="CI137" s="214"/>
      <c r="CJ137" s="214"/>
      <c r="CK137" s="214"/>
      <c r="CL137" s="214"/>
      <c r="CM137" s="214"/>
      <c r="CN137" s="214"/>
      <c r="CO137" s="214"/>
      <c r="CP137" s="214"/>
      <c r="CQ137" s="214"/>
    </row>
    <row r="138" spans="8:95" s="156" customFormat="1" x14ac:dyDescent="0.25">
      <c r="H138" s="213"/>
      <c r="P138" s="214"/>
      <c r="Q138" s="214"/>
      <c r="R138" s="214"/>
      <c r="S138" s="214"/>
      <c r="T138" s="214"/>
      <c r="U138" s="214"/>
      <c r="V138" s="214"/>
      <c r="W138" s="214"/>
      <c r="X138" s="214"/>
      <c r="Y138" s="214"/>
      <c r="Z138" s="214"/>
      <c r="AA138" s="214"/>
      <c r="AB138" s="214"/>
      <c r="AC138" s="214"/>
      <c r="AD138" s="214"/>
      <c r="AE138" s="214"/>
      <c r="AF138" s="214"/>
      <c r="AG138" s="214"/>
      <c r="AH138" s="214"/>
      <c r="AI138" s="214"/>
      <c r="AJ138" s="214"/>
      <c r="AK138" s="214"/>
      <c r="AL138" s="214"/>
      <c r="AM138" s="214"/>
      <c r="AN138" s="214"/>
      <c r="AO138" s="214"/>
      <c r="AP138" s="214"/>
      <c r="AQ138" s="214"/>
      <c r="AR138" s="214"/>
      <c r="AS138" s="214"/>
      <c r="AT138" s="214"/>
      <c r="AU138" s="214"/>
      <c r="AV138" s="214"/>
      <c r="AW138" s="214"/>
      <c r="AX138" s="214"/>
      <c r="AY138" s="214"/>
      <c r="AZ138" s="214"/>
      <c r="BA138" s="214"/>
      <c r="BB138" s="214"/>
      <c r="BC138" s="214"/>
      <c r="BD138" s="214"/>
      <c r="BE138" s="214"/>
      <c r="BF138" s="214"/>
      <c r="BG138" s="214"/>
      <c r="BH138" s="214"/>
      <c r="BI138" s="214"/>
      <c r="BJ138" s="214"/>
      <c r="BK138" s="214"/>
      <c r="BL138" s="214"/>
      <c r="BM138" s="214"/>
      <c r="BN138" s="214"/>
      <c r="BO138" s="214"/>
      <c r="BP138" s="214"/>
      <c r="BQ138" s="214"/>
      <c r="BR138" s="214"/>
      <c r="BS138" s="214"/>
      <c r="BT138" s="214"/>
      <c r="BU138" s="214"/>
      <c r="BV138" s="214"/>
      <c r="BW138" s="214"/>
      <c r="BX138" s="214"/>
      <c r="BY138" s="214"/>
      <c r="BZ138" s="214"/>
      <c r="CA138" s="214"/>
      <c r="CB138" s="214"/>
      <c r="CC138" s="214"/>
      <c r="CD138" s="214"/>
      <c r="CE138" s="214"/>
      <c r="CF138" s="214"/>
      <c r="CG138" s="214"/>
      <c r="CH138" s="214"/>
      <c r="CI138" s="214"/>
      <c r="CJ138" s="214"/>
      <c r="CK138" s="214"/>
      <c r="CL138" s="214"/>
      <c r="CM138" s="214"/>
      <c r="CN138" s="214"/>
      <c r="CO138" s="214"/>
      <c r="CP138" s="214"/>
      <c r="CQ138" s="214"/>
    </row>
    <row r="139" spans="8:95" s="156" customFormat="1" x14ac:dyDescent="0.25">
      <c r="P139" s="214"/>
      <c r="Q139" s="214"/>
      <c r="R139" s="214"/>
      <c r="S139" s="214"/>
      <c r="T139" s="214"/>
      <c r="U139" s="214"/>
      <c r="V139" s="214"/>
      <c r="W139" s="214"/>
      <c r="X139" s="214"/>
      <c r="Y139" s="214"/>
      <c r="Z139" s="214"/>
      <c r="AA139" s="214"/>
      <c r="AB139" s="214"/>
      <c r="AC139" s="214"/>
      <c r="AD139" s="214"/>
      <c r="AE139" s="214"/>
      <c r="AF139" s="214"/>
      <c r="AG139" s="214"/>
      <c r="AH139" s="214"/>
      <c r="AI139" s="214"/>
      <c r="AJ139" s="214"/>
      <c r="AK139" s="214"/>
      <c r="AL139" s="214"/>
      <c r="AM139" s="214"/>
      <c r="AN139" s="214"/>
      <c r="AO139" s="214"/>
      <c r="AP139" s="214"/>
      <c r="AQ139" s="214"/>
      <c r="AR139" s="214"/>
      <c r="AS139" s="214"/>
      <c r="AT139" s="214"/>
      <c r="AU139" s="214"/>
      <c r="AV139" s="214"/>
      <c r="AW139" s="214"/>
      <c r="AX139" s="214"/>
      <c r="AY139" s="214"/>
      <c r="AZ139" s="214"/>
      <c r="BA139" s="214"/>
      <c r="BB139" s="214"/>
      <c r="BC139" s="214"/>
      <c r="BD139" s="214"/>
      <c r="BE139" s="214"/>
      <c r="BF139" s="214"/>
      <c r="BG139" s="214"/>
      <c r="BH139" s="214"/>
      <c r="BI139" s="214"/>
      <c r="BJ139" s="214"/>
      <c r="BK139" s="214"/>
      <c r="BL139" s="214"/>
      <c r="BM139" s="214"/>
      <c r="BN139" s="214"/>
      <c r="BO139" s="214"/>
      <c r="BP139" s="214"/>
      <c r="BQ139" s="214"/>
      <c r="BR139" s="214"/>
      <c r="BS139" s="214"/>
      <c r="BT139" s="214"/>
      <c r="BU139" s="214"/>
      <c r="BV139" s="214"/>
      <c r="BW139" s="214"/>
      <c r="BX139" s="214"/>
      <c r="BY139" s="214"/>
      <c r="BZ139" s="214"/>
      <c r="CA139" s="214"/>
      <c r="CB139" s="214"/>
      <c r="CC139" s="214"/>
      <c r="CD139" s="214"/>
      <c r="CE139" s="214"/>
      <c r="CF139" s="214"/>
      <c r="CG139" s="214"/>
      <c r="CH139" s="214"/>
      <c r="CI139" s="214"/>
      <c r="CJ139" s="214"/>
      <c r="CK139" s="214"/>
      <c r="CL139" s="214"/>
      <c r="CM139" s="214"/>
      <c r="CN139" s="214"/>
      <c r="CO139" s="214"/>
      <c r="CP139" s="214"/>
      <c r="CQ139" s="214"/>
    </row>
    <row r="140" spans="8:95" s="156" customFormat="1" x14ac:dyDescent="0.25">
      <c r="P140" s="214"/>
      <c r="Q140" s="214"/>
      <c r="R140" s="214"/>
      <c r="S140" s="214"/>
      <c r="T140" s="214"/>
      <c r="U140" s="214"/>
      <c r="V140" s="214"/>
      <c r="W140" s="214"/>
      <c r="X140" s="214"/>
      <c r="Y140" s="214"/>
      <c r="Z140" s="214"/>
      <c r="AA140" s="214"/>
      <c r="AB140" s="214"/>
      <c r="AC140" s="214"/>
      <c r="AD140" s="214"/>
      <c r="AE140" s="214"/>
      <c r="AF140" s="214"/>
      <c r="AG140" s="214"/>
      <c r="AH140" s="214"/>
      <c r="AI140" s="214"/>
      <c r="AJ140" s="214"/>
      <c r="AK140" s="214"/>
      <c r="AL140" s="214"/>
      <c r="AM140" s="214"/>
      <c r="AN140" s="214"/>
      <c r="AO140" s="214"/>
      <c r="AP140" s="214"/>
      <c r="AQ140" s="214"/>
      <c r="AR140" s="214"/>
      <c r="AS140" s="214"/>
      <c r="AT140" s="214"/>
      <c r="AU140" s="214"/>
      <c r="AV140" s="214"/>
      <c r="AW140" s="214"/>
      <c r="AX140" s="214"/>
      <c r="AY140" s="214"/>
      <c r="AZ140" s="214"/>
      <c r="BA140" s="214"/>
      <c r="BB140" s="214"/>
      <c r="BC140" s="214"/>
      <c r="BD140" s="214"/>
      <c r="BE140" s="214"/>
      <c r="BF140" s="214"/>
      <c r="BG140" s="214"/>
      <c r="BH140" s="214"/>
      <c r="BI140" s="214"/>
      <c r="BJ140" s="214"/>
      <c r="BK140" s="214"/>
      <c r="BL140" s="214"/>
      <c r="BM140" s="214"/>
      <c r="BN140" s="214"/>
      <c r="BO140" s="214"/>
      <c r="BP140" s="214"/>
      <c r="BQ140" s="214"/>
      <c r="BR140" s="214"/>
      <c r="BS140" s="214"/>
      <c r="BT140" s="214"/>
      <c r="BU140" s="214"/>
      <c r="BV140" s="214"/>
      <c r="BW140" s="214"/>
      <c r="BX140" s="214"/>
      <c r="BY140" s="214"/>
      <c r="BZ140" s="214"/>
      <c r="CA140" s="214"/>
      <c r="CB140" s="214"/>
      <c r="CC140" s="214"/>
      <c r="CD140" s="214"/>
      <c r="CE140" s="214"/>
      <c r="CF140" s="214"/>
      <c r="CG140" s="214"/>
      <c r="CH140" s="214"/>
      <c r="CI140" s="214"/>
      <c r="CJ140" s="214"/>
      <c r="CK140" s="214"/>
      <c r="CL140" s="214"/>
      <c r="CM140" s="214"/>
      <c r="CN140" s="214"/>
      <c r="CO140" s="214"/>
      <c r="CP140" s="214"/>
      <c r="CQ140" s="214"/>
    </row>
    <row r="141" spans="8:95" s="156" customFormat="1" x14ac:dyDescent="0.25">
      <c r="P141" s="214"/>
      <c r="Q141" s="214"/>
      <c r="R141" s="214"/>
      <c r="S141" s="214"/>
      <c r="T141" s="214"/>
      <c r="U141" s="214"/>
      <c r="V141" s="214"/>
      <c r="W141" s="214"/>
      <c r="X141" s="214"/>
      <c r="Y141" s="214"/>
      <c r="Z141" s="214"/>
      <c r="AA141" s="214"/>
      <c r="AB141" s="214"/>
      <c r="AC141" s="214"/>
      <c r="AD141" s="214"/>
      <c r="AE141" s="214"/>
      <c r="AF141" s="214"/>
      <c r="AG141" s="214"/>
      <c r="AH141" s="214"/>
      <c r="AI141" s="214"/>
      <c r="AJ141" s="214"/>
      <c r="AK141" s="214"/>
      <c r="AL141" s="214"/>
      <c r="AM141" s="214"/>
      <c r="AN141" s="214"/>
      <c r="AO141" s="214"/>
      <c r="AP141" s="214"/>
      <c r="AQ141" s="214"/>
      <c r="AR141" s="214"/>
      <c r="AS141" s="214"/>
      <c r="AT141" s="214"/>
      <c r="AU141" s="214"/>
      <c r="AV141" s="214"/>
      <c r="AW141" s="214"/>
      <c r="AX141" s="214"/>
      <c r="AY141" s="214"/>
      <c r="AZ141" s="214"/>
      <c r="BA141" s="214"/>
      <c r="BB141" s="214"/>
      <c r="BC141" s="214"/>
      <c r="BD141" s="214"/>
      <c r="BE141" s="214"/>
      <c r="BF141" s="214"/>
      <c r="BG141" s="214"/>
      <c r="BH141" s="214"/>
      <c r="BI141" s="214"/>
      <c r="BJ141" s="214"/>
      <c r="BK141" s="214"/>
      <c r="BL141" s="214"/>
      <c r="BM141" s="214"/>
      <c r="BN141" s="214"/>
      <c r="BO141" s="214"/>
      <c r="BP141" s="214"/>
      <c r="BQ141" s="214"/>
      <c r="BR141" s="214"/>
      <c r="BS141" s="214"/>
      <c r="BT141" s="214"/>
      <c r="BU141" s="214"/>
      <c r="BV141" s="214"/>
      <c r="BW141" s="214"/>
      <c r="BX141" s="214"/>
      <c r="BY141" s="214"/>
      <c r="BZ141" s="214"/>
      <c r="CA141" s="214"/>
      <c r="CB141" s="214"/>
      <c r="CC141" s="214"/>
      <c r="CD141" s="214"/>
      <c r="CE141" s="214"/>
      <c r="CF141" s="214"/>
      <c r="CG141" s="214"/>
      <c r="CH141" s="214"/>
      <c r="CI141" s="214"/>
      <c r="CJ141" s="214"/>
      <c r="CK141" s="214"/>
      <c r="CL141" s="214"/>
      <c r="CM141" s="214"/>
      <c r="CN141" s="214"/>
      <c r="CO141" s="214"/>
      <c r="CP141" s="214"/>
      <c r="CQ141" s="214"/>
    </row>
    <row r="142" spans="8:95" s="156" customFormat="1" x14ac:dyDescent="0.25">
      <c r="P142" s="214"/>
      <c r="Q142" s="214"/>
      <c r="R142" s="214"/>
      <c r="S142" s="214"/>
      <c r="T142" s="214"/>
      <c r="U142" s="214"/>
      <c r="V142" s="214"/>
      <c r="W142" s="214"/>
      <c r="X142" s="214"/>
      <c r="Y142" s="214"/>
      <c r="Z142" s="214"/>
      <c r="AA142" s="214"/>
      <c r="AB142" s="214"/>
      <c r="AC142" s="214"/>
      <c r="AD142" s="214"/>
      <c r="AE142" s="214"/>
      <c r="AF142" s="214"/>
      <c r="AG142" s="214"/>
      <c r="AH142" s="214"/>
      <c r="AI142" s="214"/>
      <c r="AJ142" s="214"/>
      <c r="AK142" s="214"/>
      <c r="AL142" s="214"/>
      <c r="AM142" s="214"/>
      <c r="AN142" s="214"/>
      <c r="AO142" s="214"/>
      <c r="AP142" s="214"/>
      <c r="AQ142" s="214"/>
      <c r="AR142" s="214"/>
      <c r="AS142" s="214"/>
      <c r="AT142" s="214"/>
      <c r="AU142" s="214"/>
      <c r="AV142" s="214"/>
      <c r="AW142" s="214"/>
      <c r="AX142" s="214"/>
      <c r="AY142" s="214"/>
      <c r="AZ142" s="214"/>
      <c r="BA142" s="214"/>
      <c r="BB142" s="214"/>
      <c r="BC142" s="214"/>
      <c r="BD142" s="214"/>
      <c r="BE142" s="214"/>
      <c r="BF142" s="214"/>
      <c r="BG142" s="214"/>
      <c r="BH142" s="214"/>
      <c r="BI142" s="214"/>
      <c r="BJ142" s="214"/>
      <c r="BK142" s="214"/>
      <c r="BL142" s="214"/>
      <c r="BM142" s="214"/>
      <c r="BN142" s="214"/>
      <c r="BO142" s="214"/>
      <c r="BP142" s="214"/>
      <c r="BQ142" s="214"/>
      <c r="BR142" s="214"/>
      <c r="BS142" s="214"/>
      <c r="BT142" s="214"/>
      <c r="BU142" s="214"/>
      <c r="BV142" s="214"/>
      <c r="BW142" s="214"/>
      <c r="BX142" s="214"/>
      <c r="BY142" s="214"/>
      <c r="BZ142" s="214"/>
      <c r="CA142" s="214"/>
      <c r="CB142" s="214"/>
      <c r="CC142" s="214"/>
      <c r="CD142" s="214"/>
      <c r="CE142" s="214"/>
      <c r="CF142" s="214"/>
      <c r="CG142" s="214"/>
      <c r="CH142" s="214"/>
      <c r="CI142" s="214"/>
      <c r="CJ142" s="214"/>
      <c r="CK142" s="214"/>
      <c r="CL142" s="214"/>
      <c r="CM142" s="214"/>
      <c r="CN142" s="214"/>
      <c r="CO142" s="214"/>
      <c r="CP142" s="214"/>
      <c r="CQ142" s="214"/>
    </row>
    <row r="143" spans="8:95" s="156" customFormat="1" x14ac:dyDescent="0.25">
      <c r="P143" s="214"/>
      <c r="Q143" s="214"/>
      <c r="R143" s="214"/>
      <c r="S143" s="214"/>
      <c r="T143" s="214"/>
      <c r="U143" s="214"/>
      <c r="V143" s="214"/>
      <c r="W143" s="214"/>
      <c r="X143" s="214"/>
      <c r="Y143" s="214"/>
      <c r="Z143" s="214"/>
      <c r="AA143" s="214"/>
      <c r="AB143" s="214"/>
      <c r="AC143" s="214"/>
      <c r="AD143" s="214"/>
      <c r="AE143" s="214"/>
      <c r="AF143" s="214"/>
      <c r="AG143" s="214"/>
      <c r="AH143" s="214"/>
      <c r="AI143" s="214"/>
      <c r="AJ143" s="214"/>
      <c r="AK143" s="214"/>
      <c r="AL143" s="214"/>
      <c r="AM143" s="214"/>
      <c r="AN143" s="214"/>
      <c r="AO143" s="214"/>
      <c r="AP143" s="214"/>
      <c r="AQ143" s="214"/>
      <c r="AR143" s="214"/>
      <c r="AS143" s="214"/>
      <c r="AT143" s="214"/>
      <c r="AU143" s="214"/>
      <c r="AV143" s="214"/>
      <c r="AW143" s="214"/>
      <c r="AX143" s="214"/>
      <c r="AY143" s="214"/>
      <c r="AZ143" s="214"/>
      <c r="BA143" s="214"/>
      <c r="BB143" s="214"/>
      <c r="BC143" s="214"/>
      <c r="BD143" s="214"/>
      <c r="BE143" s="214"/>
      <c r="BF143" s="214"/>
      <c r="BG143" s="214"/>
      <c r="BH143" s="214"/>
      <c r="BI143" s="214"/>
      <c r="BJ143" s="214"/>
      <c r="BK143" s="214"/>
      <c r="BL143" s="214"/>
      <c r="BM143" s="214"/>
      <c r="BN143" s="214"/>
      <c r="BO143" s="214"/>
      <c r="BP143" s="214"/>
      <c r="BQ143" s="214"/>
      <c r="BR143" s="214"/>
      <c r="BS143" s="214"/>
      <c r="BT143" s="214"/>
      <c r="BU143" s="214"/>
      <c r="BV143" s="214"/>
      <c r="BW143" s="214"/>
      <c r="BX143" s="214"/>
      <c r="BY143" s="214"/>
      <c r="BZ143" s="214"/>
      <c r="CA143" s="214"/>
      <c r="CB143" s="214"/>
      <c r="CC143" s="214"/>
      <c r="CD143" s="214"/>
      <c r="CE143" s="214"/>
      <c r="CF143" s="214"/>
      <c r="CG143" s="214"/>
      <c r="CH143" s="214"/>
      <c r="CI143" s="214"/>
      <c r="CJ143" s="214"/>
      <c r="CK143" s="214"/>
      <c r="CL143" s="214"/>
      <c r="CM143" s="214"/>
      <c r="CN143" s="214"/>
      <c r="CO143" s="214"/>
      <c r="CP143" s="214"/>
      <c r="CQ143" s="214"/>
    </row>
    <row r="144" spans="8:95" s="156" customFormat="1" x14ac:dyDescent="0.25">
      <c r="P144" s="214"/>
      <c r="Q144" s="214"/>
      <c r="R144" s="214"/>
      <c r="S144" s="214"/>
      <c r="T144" s="214"/>
      <c r="U144" s="214"/>
      <c r="V144" s="214"/>
      <c r="W144" s="214"/>
      <c r="X144" s="214"/>
      <c r="Y144" s="214"/>
      <c r="Z144" s="214"/>
      <c r="AA144" s="214"/>
      <c r="AB144" s="214"/>
      <c r="AC144" s="214"/>
      <c r="AD144" s="214"/>
      <c r="AE144" s="214"/>
      <c r="AF144" s="214"/>
      <c r="AG144" s="214"/>
      <c r="AH144" s="214"/>
      <c r="AI144" s="214"/>
      <c r="AJ144" s="214"/>
      <c r="AK144" s="214"/>
      <c r="AL144" s="214"/>
      <c r="AM144" s="214"/>
      <c r="AN144" s="214"/>
      <c r="AO144" s="214"/>
      <c r="AP144" s="214"/>
      <c r="AQ144" s="214"/>
      <c r="AR144" s="214"/>
      <c r="AS144" s="214"/>
      <c r="AT144" s="214"/>
      <c r="AU144" s="214"/>
      <c r="AV144" s="214"/>
      <c r="AW144" s="214"/>
      <c r="AX144" s="214"/>
      <c r="AY144" s="214"/>
      <c r="AZ144" s="214"/>
      <c r="BA144" s="214"/>
      <c r="BB144" s="214"/>
      <c r="BC144" s="214"/>
      <c r="BD144" s="214"/>
      <c r="BE144" s="214"/>
      <c r="BF144" s="214"/>
      <c r="BG144" s="214"/>
      <c r="BH144" s="214"/>
      <c r="BI144" s="214"/>
      <c r="BJ144" s="214"/>
      <c r="BK144" s="214"/>
      <c r="BL144" s="214"/>
      <c r="BM144" s="214"/>
      <c r="BN144" s="214"/>
      <c r="BO144" s="214"/>
      <c r="BP144" s="214"/>
      <c r="BQ144" s="214"/>
      <c r="BR144" s="214"/>
      <c r="BS144" s="214"/>
      <c r="BT144" s="214"/>
      <c r="BU144" s="214"/>
      <c r="BV144" s="214"/>
      <c r="BW144" s="214"/>
      <c r="BX144" s="214"/>
      <c r="BY144" s="214"/>
      <c r="BZ144" s="214"/>
      <c r="CA144" s="214"/>
      <c r="CB144" s="214"/>
      <c r="CC144" s="214"/>
      <c r="CD144" s="214"/>
      <c r="CE144" s="214"/>
      <c r="CF144" s="214"/>
      <c r="CG144" s="214"/>
      <c r="CH144" s="214"/>
      <c r="CI144" s="214"/>
      <c r="CJ144" s="214"/>
      <c r="CK144" s="214"/>
      <c r="CL144" s="214"/>
      <c r="CM144" s="214"/>
      <c r="CN144" s="214"/>
      <c r="CO144" s="214"/>
      <c r="CP144" s="214"/>
      <c r="CQ144" s="214"/>
    </row>
    <row r="145" spans="16:95" s="156" customFormat="1" x14ac:dyDescent="0.25">
      <c r="P145" s="214"/>
      <c r="Q145" s="214"/>
      <c r="R145" s="214"/>
      <c r="S145" s="214"/>
      <c r="T145" s="214"/>
      <c r="U145" s="214"/>
      <c r="V145" s="214"/>
      <c r="W145" s="214"/>
      <c r="X145" s="214"/>
      <c r="Y145" s="214"/>
      <c r="Z145" s="214"/>
      <c r="AA145" s="214"/>
      <c r="AB145" s="214"/>
      <c r="AC145" s="214"/>
      <c r="AD145" s="214"/>
      <c r="AE145" s="214"/>
      <c r="AF145" s="214"/>
      <c r="AG145" s="214"/>
      <c r="AH145" s="214"/>
      <c r="AI145" s="214"/>
      <c r="AJ145" s="214"/>
      <c r="AK145" s="214"/>
      <c r="AL145" s="214"/>
      <c r="AM145" s="214"/>
      <c r="AN145" s="214"/>
      <c r="AO145" s="214"/>
      <c r="AP145" s="214"/>
      <c r="AQ145" s="214"/>
      <c r="AR145" s="214"/>
      <c r="AS145" s="214"/>
      <c r="AT145" s="214"/>
      <c r="AU145" s="214"/>
      <c r="AV145" s="214"/>
      <c r="AW145" s="214"/>
      <c r="AX145" s="214"/>
      <c r="AY145" s="214"/>
      <c r="AZ145" s="214"/>
      <c r="BA145" s="214"/>
      <c r="BB145" s="214"/>
      <c r="BC145" s="214"/>
      <c r="BD145" s="214"/>
      <c r="BE145" s="214"/>
      <c r="BF145" s="214"/>
      <c r="BG145" s="214"/>
      <c r="BH145" s="214"/>
      <c r="BI145" s="214"/>
      <c r="BJ145" s="214"/>
      <c r="BK145" s="214"/>
      <c r="BL145" s="214"/>
      <c r="BM145" s="214"/>
      <c r="BN145" s="214"/>
      <c r="BO145" s="214"/>
      <c r="BP145" s="214"/>
      <c r="BQ145" s="214"/>
      <c r="BR145" s="214"/>
      <c r="BS145" s="214"/>
      <c r="BT145" s="214"/>
      <c r="BU145" s="214"/>
      <c r="BV145" s="214"/>
      <c r="BW145" s="214"/>
      <c r="BX145" s="214"/>
      <c r="BY145" s="214"/>
      <c r="BZ145" s="214"/>
      <c r="CA145" s="214"/>
      <c r="CB145" s="214"/>
      <c r="CC145" s="214"/>
      <c r="CD145" s="214"/>
      <c r="CE145" s="214"/>
      <c r="CF145" s="214"/>
      <c r="CG145" s="214"/>
      <c r="CH145" s="214"/>
      <c r="CI145" s="214"/>
      <c r="CJ145" s="214"/>
      <c r="CK145" s="214"/>
      <c r="CL145" s="214"/>
      <c r="CM145" s="214"/>
      <c r="CN145" s="214"/>
      <c r="CO145" s="214"/>
      <c r="CP145" s="214"/>
      <c r="CQ145" s="214"/>
    </row>
    <row r="146" spans="16:95" s="156" customFormat="1" x14ac:dyDescent="0.25">
      <c r="P146" s="214"/>
      <c r="Q146" s="214"/>
      <c r="R146" s="214"/>
      <c r="S146" s="214"/>
      <c r="T146" s="214"/>
      <c r="U146" s="214"/>
      <c r="V146" s="214"/>
      <c r="W146" s="214"/>
      <c r="X146" s="214"/>
      <c r="Y146" s="214"/>
      <c r="Z146" s="214"/>
      <c r="AA146" s="214"/>
      <c r="AB146" s="214"/>
      <c r="AC146" s="214"/>
      <c r="AD146" s="214"/>
      <c r="AE146" s="214"/>
      <c r="AF146" s="214"/>
      <c r="AG146" s="214"/>
      <c r="AH146" s="214"/>
      <c r="AI146" s="214"/>
      <c r="AJ146" s="214"/>
      <c r="AK146" s="214"/>
      <c r="AL146" s="214"/>
      <c r="AM146" s="214"/>
      <c r="AN146" s="214"/>
      <c r="AO146" s="214"/>
      <c r="AP146" s="214"/>
      <c r="AQ146" s="214"/>
      <c r="AR146" s="214"/>
      <c r="AS146" s="214"/>
      <c r="AT146" s="214"/>
      <c r="AU146" s="214"/>
      <c r="AV146" s="214"/>
      <c r="AW146" s="214"/>
      <c r="AX146" s="214"/>
      <c r="AY146" s="214"/>
      <c r="AZ146" s="214"/>
      <c r="BA146" s="214"/>
      <c r="BB146" s="214"/>
      <c r="BC146" s="214"/>
      <c r="BD146" s="214"/>
      <c r="BE146" s="214"/>
      <c r="BF146" s="214"/>
      <c r="BG146" s="214"/>
      <c r="BH146" s="214"/>
      <c r="BI146" s="214"/>
      <c r="BJ146" s="214"/>
      <c r="BK146" s="214"/>
      <c r="BL146" s="214"/>
      <c r="BM146" s="214"/>
      <c r="BN146" s="214"/>
      <c r="BO146" s="214"/>
      <c r="BP146" s="214"/>
      <c r="BQ146" s="214"/>
      <c r="BR146" s="214"/>
      <c r="BS146" s="214"/>
      <c r="BT146" s="214"/>
      <c r="BU146" s="214"/>
      <c r="BV146" s="214"/>
      <c r="BW146" s="214"/>
      <c r="BX146" s="214"/>
      <c r="BY146" s="214"/>
      <c r="BZ146" s="214"/>
      <c r="CA146" s="214"/>
      <c r="CB146" s="214"/>
      <c r="CC146" s="214"/>
      <c r="CD146" s="214"/>
      <c r="CE146" s="214"/>
      <c r="CF146" s="214"/>
      <c r="CG146" s="214"/>
      <c r="CH146" s="214"/>
      <c r="CI146" s="214"/>
      <c r="CJ146" s="214"/>
      <c r="CK146" s="214"/>
      <c r="CL146" s="214"/>
      <c r="CM146" s="214"/>
      <c r="CN146" s="214"/>
      <c r="CO146" s="214"/>
      <c r="CP146" s="214"/>
      <c r="CQ146" s="214"/>
    </row>
    <row r="147" spans="16:95" s="156" customFormat="1" x14ac:dyDescent="0.25"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4"/>
      <c r="AU147" s="214"/>
      <c r="AV147" s="214"/>
      <c r="AW147" s="214"/>
      <c r="AX147" s="214"/>
      <c r="AY147" s="214"/>
      <c r="AZ147" s="214"/>
      <c r="BA147" s="214"/>
      <c r="BB147" s="214"/>
      <c r="BC147" s="214"/>
      <c r="BD147" s="214"/>
      <c r="BE147" s="214"/>
      <c r="BF147" s="214"/>
      <c r="BG147" s="214"/>
      <c r="BH147" s="214"/>
      <c r="BI147" s="214"/>
      <c r="BJ147" s="214"/>
      <c r="BK147" s="214"/>
      <c r="BL147" s="214"/>
      <c r="BM147" s="214"/>
      <c r="BN147" s="214"/>
      <c r="BO147" s="214"/>
      <c r="BP147" s="214"/>
      <c r="BQ147" s="214"/>
      <c r="BR147" s="214"/>
      <c r="BS147" s="214"/>
      <c r="BT147" s="214"/>
      <c r="BU147" s="214"/>
      <c r="BV147" s="214"/>
      <c r="BW147" s="214"/>
      <c r="BX147" s="214"/>
      <c r="BY147" s="214"/>
      <c r="BZ147" s="214"/>
      <c r="CA147" s="214"/>
      <c r="CB147" s="214"/>
      <c r="CC147" s="214"/>
      <c r="CD147" s="214"/>
      <c r="CE147" s="214"/>
      <c r="CF147" s="214"/>
      <c r="CG147" s="214"/>
      <c r="CH147" s="214"/>
      <c r="CI147" s="214"/>
      <c r="CJ147" s="214"/>
      <c r="CK147" s="214"/>
      <c r="CL147" s="214"/>
      <c r="CM147" s="214"/>
      <c r="CN147" s="214"/>
      <c r="CO147" s="214"/>
      <c r="CP147" s="214"/>
      <c r="CQ147" s="214"/>
    </row>
    <row r="148" spans="16:95" s="156" customFormat="1" x14ac:dyDescent="0.25">
      <c r="P148" s="214"/>
      <c r="Q148" s="214"/>
      <c r="R148" s="214"/>
      <c r="S148" s="214"/>
      <c r="T148" s="214"/>
      <c r="U148" s="214"/>
      <c r="V148" s="214"/>
      <c r="W148" s="214"/>
      <c r="X148" s="214"/>
      <c r="Y148" s="214"/>
      <c r="Z148" s="214"/>
      <c r="AA148" s="214"/>
      <c r="AB148" s="214"/>
      <c r="AC148" s="214"/>
      <c r="AD148" s="214"/>
      <c r="AE148" s="214"/>
      <c r="AF148" s="214"/>
      <c r="AG148" s="214"/>
      <c r="AH148" s="214"/>
      <c r="AI148" s="214"/>
      <c r="AJ148" s="214"/>
      <c r="AK148" s="214"/>
      <c r="AL148" s="214"/>
      <c r="AM148" s="214"/>
      <c r="AN148" s="214"/>
      <c r="AO148" s="214"/>
      <c r="AP148" s="214"/>
      <c r="AQ148" s="214"/>
      <c r="AR148" s="214"/>
      <c r="AS148" s="214"/>
      <c r="AT148" s="214"/>
      <c r="AU148" s="214"/>
      <c r="AV148" s="214"/>
      <c r="AW148" s="214"/>
      <c r="AX148" s="214"/>
      <c r="AY148" s="214"/>
      <c r="AZ148" s="214"/>
      <c r="BA148" s="214"/>
      <c r="BB148" s="214"/>
      <c r="BC148" s="214"/>
      <c r="BD148" s="214"/>
      <c r="BE148" s="214"/>
      <c r="BF148" s="214"/>
      <c r="BG148" s="214"/>
      <c r="BH148" s="214"/>
      <c r="BI148" s="214"/>
      <c r="BJ148" s="214"/>
      <c r="BK148" s="214"/>
      <c r="BL148" s="214"/>
      <c r="BM148" s="214"/>
      <c r="BN148" s="214"/>
      <c r="BO148" s="214"/>
      <c r="BP148" s="214"/>
      <c r="BQ148" s="214"/>
      <c r="BR148" s="214"/>
      <c r="BS148" s="214"/>
      <c r="BT148" s="214"/>
      <c r="BU148" s="214"/>
      <c r="BV148" s="214"/>
      <c r="BW148" s="214"/>
      <c r="BX148" s="214"/>
      <c r="BY148" s="214"/>
      <c r="BZ148" s="214"/>
      <c r="CA148" s="214"/>
      <c r="CB148" s="214"/>
      <c r="CC148" s="214"/>
      <c r="CD148" s="214"/>
      <c r="CE148" s="214"/>
      <c r="CF148" s="214"/>
      <c r="CG148" s="214"/>
      <c r="CH148" s="214"/>
      <c r="CI148" s="214"/>
      <c r="CJ148" s="214"/>
      <c r="CK148" s="214"/>
      <c r="CL148" s="214"/>
      <c r="CM148" s="214"/>
      <c r="CN148" s="214"/>
      <c r="CO148" s="214"/>
      <c r="CP148" s="214"/>
      <c r="CQ148" s="214"/>
    </row>
    <row r="149" spans="16:95" s="156" customFormat="1" x14ac:dyDescent="0.25">
      <c r="P149" s="214"/>
      <c r="Q149" s="214"/>
      <c r="R149" s="214"/>
      <c r="S149" s="214"/>
      <c r="T149" s="214"/>
      <c r="U149" s="214"/>
      <c r="V149" s="214"/>
      <c r="W149" s="214"/>
      <c r="X149" s="214"/>
      <c r="Y149" s="214"/>
      <c r="Z149" s="214"/>
      <c r="AA149" s="214"/>
      <c r="AB149" s="214"/>
      <c r="AC149" s="214"/>
      <c r="AD149" s="214"/>
      <c r="AE149" s="214"/>
      <c r="AF149" s="214"/>
      <c r="AG149" s="214"/>
      <c r="AH149" s="214"/>
      <c r="AI149" s="214"/>
      <c r="AJ149" s="214"/>
      <c r="AK149" s="214"/>
      <c r="AL149" s="214"/>
      <c r="AM149" s="214"/>
      <c r="AN149" s="214"/>
      <c r="AO149" s="214"/>
      <c r="AP149" s="214"/>
      <c r="AQ149" s="214"/>
      <c r="AR149" s="214"/>
      <c r="AS149" s="214"/>
      <c r="AT149" s="214"/>
      <c r="AU149" s="214"/>
      <c r="AV149" s="214"/>
      <c r="AW149" s="214"/>
      <c r="AX149" s="214"/>
      <c r="AY149" s="214"/>
      <c r="AZ149" s="214"/>
      <c r="BA149" s="214"/>
      <c r="BB149" s="214"/>
      <c r="BC149" s="214"/>
      <c r="BD149" s="214"/>
      <c r="BE149" s="214"/>
      <c r="BF149" s="214"/>
      <c r="BG149" s="214"/>
      <c r="BH149" s="214"/>
      <c r="BI149" s="214"/>
      <c r="BJ149" s="214"/>
      <c r="BK149" s="214"/>
      <c r="BL149" s="214"/>
      <c r="BM149" s="214"/>
      <c r="BN149" s="214"/>
      <c r="BO149" s="214"/>
      <c r="BP149" s="214"/>
      <c r="BQ149" s="214"/>
      <c r="BR149" s="214"/>
      <c r="BS149" s="214"/>
      <c r="BT149" s="214"/>
      <c r="BU149" s="214"/>
      <c r="BV149" s="214"/>
      <c r="BW149" s="214"/>
      <c r="BX149" s="214"/>
      <c r="BY149" s="214"/>
      <c r="BZ149" s="214"/>
      <c r="CA149" s="214"/>
      <c r="CB149" s="214"/>
      <c r="CC149" s="214"/>
      <c r="CD149" s="214"/>
      <c r="CE149" s="214"/>
      <c r="CF149" s="214"/>
      <c r="CG149" s="214"/>
      <c r="CH149" s="214"/>
      <c r="CI149" s="214"/>
      <c r="CJ149" s="214"/>
      <c r="CK149" s="214"/>
      <c r="CL149" s="214"/>
      <c r="CM149" s="214"/>
      <c r="CN149" s="214"/>
      <c r="CO149" s="214"/>
      <c r="CP149" s="214"/>
      <c r="CQ149" s="214"/>
    </row>
    <row r="150" spans="16:95" s="156" customFormat="1" x14ac:dyDescent="0.25">
      <c r="P150" s="214"/>
      <c r="Q150" s="214"/>
      <c r="R150" s="214"/>
      <c r="S150" s="214"/>
      <c r="T150" s="214"/>
      <c r="U150" s="214"/>
      <c r="V150" s="214"/>
      <c r="W150" s="214"/>
      <c r="X150" s="214"/>
      <c r="Y150" s="214"/>
      <c r="Z150" s="214"/>
      <c r="AA150" s="214"/>
      <c r="AB150" s="214"/>
      <c r="AC150" s="214"/>
      <c r="AD150" s="214"/>
      <c r="AE150" s="214"/>
      <c r="AF150" s="214"/>
      <c r="AG150" s="214"/>
      <c r="AH150" s="214"/>
      <c r="AI150" s="214"/>
      <c r="AJ150" s="214"/>
      <c r="AK150" s="214"/>
      <c r="AL150" s="214"/>
      <c r="AM150" s="214"/>
      <c r="AN150" s="214"/>
      <c r="AO150" s="214"/>
      <c r="AP150" s="214"/>
      <c r="AQ150" s="214"/>
      <c r="AR150" s="214"/>
      <c r="AS150" s="214"/>
      <c r="AT150" s="214"/>
      <c r="AU150" s="214"/>
      <c r="AV150" s="214"/>
      <c r="AW150" s="214"/>
      <c r="AX150" s="214"/>
      <c r="AY150" s="214"/>
      <c r="AZ150" s="214"/>
      <c r="BA150" s="214"/>
      <c r="BB150" s="214"/>
      <c r="BC150" s="214"/>
      <c r="BD150" s="214"/>
      <c r="BE150" s="214"/>
      <c r="BF150" s="214"/>
      <c r="BG150" s="214"/>
      <c r="BH150" s="214"/>
      <c r="BI150" s="214"/>
      <c r="BJ150" s="214"/>
      <c r="BK150" s="214"/>
      <c r="BL150" s="214"/>
      <c r="BM150" s="214"/>
      <c r="BN150" s="214"/>
      <c r="BO150" s="214"/>
      <c r="BP150" s="214"/>
      <c r="BQ150" s="214"/>
      <c r="BR150" s="214"/>
      <c r="BS150" s="214"/>
      <c r="BT150" s="214"/>
      <c r="BU150" s="214"/>
      <c r="BV150" s="214"/>
      <c r="BW150" s="214"/>
      <c r="BX150" s="214"/>
      <c r="BY150" s="214"/>
      <c r="BZ150" s="214"/>
      <c r="CA150" s="214"/>
      <c r="CB150" s="214"/>
      <c r="CC150" s="214"/>
      <c r="CD150" s="214"/>
      <c r="CE150" s="214"/>
      <c r="CF150" s="214"/>
      <c r="CG150" s="214"/>
      <c r="CH150" s="214"/>
      <c r="CI150" s="214"/>
      <c r="CJ150" s="214"/>
      <c r="CK150" s="214"/>
      <c r="CL150" s="214"/>
      <c r="CM150" s="214"/>
      <c r="CN150" s="214"/>
      <c r="CO150" s="214"/>
      <c r="CP150" s="214"/>
      <c r="CQ150" s="214"/>
    </row>
    <row r="151" spans="16:95" s="156" customFormat="1" x14ac:dyDescent="0.25">
      <c r="P151" s="214"/>
      <c r="Q151" s="214"/>
      <c r="R151" s="214"/>
      <c r="S151" s="214"/>
      <c r="T151" s="214"/>
      <c r="U151" s="214"/>
      <c r="V151" s="214"/>
      <c r="W151" s="214"/>
      <c r="X151" s="214"/>
      <c r="Y151" s="214"/>
      <c r="Z151" s="214"/>
      <c r="AA151" s="214"/>
      <c r="AB151" s="214"/>
      <c r="AC151" s="214"/>
      <c r="AD151" s="214"/>
      <c r="AE151" s="214"/>
      <c r="AF151" s="214"/>
      <c r="AG151" s="214"/>
      <c r="AH151" s="214"/>
      <c r="AI151" s="214"/>
      <c r="AJ151" s="214"/>
      <c r="AK151" s="214"/>
      <c r="AL151" s="214"/>
      <c r="AM151" s="214"/>
      <c r="AN151" s="214"/>
      <c r="AO151" s="214"/>
      <c r="AP151" s="214"/>
      <c r="AQ151" s="214"/>
      <c r="AR151" s="214"/>
      <c r="AS151" s="214"/>
      <c r="AT151" s="214"/>
      <c r="AU151" s="214"/>
      <c r="AV151" s="214"/>
      <c r="AW151" s="214"/>
      <c r="AX151" s="214"/>
      <c r="AY151" s="214"/>
      <c r="AZ151" s="214"/>
      <c r="BA151" s="214"/>
      <c r="BB151" s="214"/>
      <c r="BC151" s="214"/>
      <c r="BD151" s="214"/>
      <c r="BE151" s="214"/>
      <c r="BF151" s="214"/>
      <c r="BG151" s="214"/>
      <c r="BH151" s="214"/>
      <c r="BI151" s="214"/>
      <c r="BJ151" s="214"/>
      <c r="BK151" s="214"/>
      <c r="BL151" s="214"/>
      <c r="BM151" s="214"/>
      <c r="BN151" s="214"/>
      <c r="BO151" s="214"/>
      <c r="BP151" s="214"/>
      <c r="BQ151" s="214"/>
      <c r="BR151" s="214"/>
      <c r="BS151" s="214"/>
      <c r="BT151" s="214"/>
      <c r="BU151" s="214"/>
      <c r="BV151" s="214"/>
      <c r="BW151" s="214"/>
      <c r="BX151" s="214"/>
      <c r="BY151" s="214"/>
      <c r="BZ151" s="214"/>
      <c r="CA151" s="214"/>
      <c r="CB151" s="214"/>
      <c r="CC151" s="214"/>
      <c r="CD151" s="214"/>
      <c r="CE151" s="214"/>
      <c r="CF151" s="214"/>
      <c r="CG151" s="214"/>
      <c r="CH151" s="214"/>
      <c r="CI151" s="214"/>
      <c r="CJ151" s="214"/>
      <c r="CK151" s="214"/>
      <c r="CL151" s="214"/>
      <c r="CM151" s="214"/>
      <c r="CN151" s="214"/>
      <c r="CO151" s="214"/>
      <c r="CP151" s="214"/>
      <c r="CQ151" s="214"/>
    </row>
    <row r="152" spans="16:95" s="156" customFormat="1" x14ac:dyDescent="0.25">
      <c r="P152" s="214"/>
      <c r="Q152" s="214"/>
      <c r="R152" s="214"/>
      <c r="S152" s="214"/>
      <c r="T152" s="214"/>
      <c r="U152" s="214"/>
      <c r="V152" s="214"/>
      <c r="W152" s="214"/>
      <c r="X152" s="214"/>
      <c r="Y152" s="214"/>
      <c r="Z152" s="214"/>
      <c r="AA152" s="214"/>
      <c r="AB152" s="214"/>
      <c r="AC152" s="214"/>
      <c r="AD152" s="214"/>
      <c r="AE152" s="214"/>
      <c r="AF152" s="214"/>
      <c r="AG152" s="214"/>
      <c r="AH152" s="214"/>
      <c r="AI152" s="214"/>
      <c r="AJ152" s="214"/>
      <c r="AK152" s="214"/>
      <c r="AL152" s="214"/>
      <c r="AM152" s="214"/>
      <c r="AN152" s="214"/>
      <c r="AO152" s="214"/>
      <c r="AP152" s="214"/>
      <c r="AQ152" s="214"/>
      <c r="AR152" s="214"/>
      <c r="AS152" s="214"/>
      <c r="AT152" s="214"/>
      <c r="AU152" s="214"/>
      <c r="AV152" s="214"/>
      <c r="AW152" s="214"/>
      <c r="AX152" s="214"/>
      <c r="AY152" s="214"/>
      <c r="AZ152" s="214"/>
      <c r="BA152" s="214"/>
      <c r="BB152" s="214"/>
      <c r="BC152" s="214"/>
      <c r="BD152" s="214"/>
      <c r="BE152" s="214"/>
      <c r="BF152" s="214"/>
      <c r="BG152" s="214"/>
      <c r="BH152" s="214"/>
      <c r="BI152" s="214"/>
      <c r="BJ152" s="214"/>
      <c r="BK152" s="214"/>
      <c r="BL152" s="214"/>
      <c r="BM152" s="214"/>
      <c r="BN152" s="214"/>
      <c r="BO152" s="214"/>
      <c r="BP152" s="214"/>
      <c r="BQ152" s="214"/>
      <c r="BR152" s="214"/>
      <c r="BS152" s="214"/>
      <c r="BT152" s="214"/>
      <c r="BU152" s="214"/>
      <c r="BV152" s="214"/>
      <c r="BW152" s="214"/>
      <c r="BX152" s="214"/>
      <c r="BY152" s="214"/>
      <c r="BZ152" s="214"/>
      <c r="CA152" s="214"/>
      <c r="CB152" s="214"/>
      <c r="CC152" s="214"/>
      <c r="CD152" s="214"/>
      <c r="CE152" s="214"/>
      <c r="CF152" s="214"/>
      <c r="CG152" s="214"/>
      <c r="CH152" s="214"/>
      <c r="CI152" s="214"/>
      <c r="CJ152" s="214"/>
      <c r="CK152" s="214"/>
      <c r="CL152" s="214"/>
      <c r="CM152" s="214"/>
      <c r="CN152" s="214"/>
      <c r="CO152" s="214"/>
      <c r="CP152" s="214"/>
      <c r="CQ152" s="214"/>
    </row>
    <row r="153" spans="16:95" s="156" customFormat="1" x14ac:dyDescent="0.25">
      <c r="P153" s="214"/>
      <c r="Q153" s="214"/>
      <c r="R153" s="214"/>
      <c r="S153" s="214"/>
      <c r="T153" s="214"/>
      <c r="U153" s="214"/>
      <c r="V153" s="214"/>
      <c r="W153" s="214"/>
      <c r="X153" s="214"/>
      <c r="Y153" s="214"/>
      <c r="Z153" s="214"/>
      <c r="AA153" s="214"/>
      <c r="AB153" s="214"/>
      <c r="AC153" s="214"/>
      <c r="AD153" s="214"/>
      <c r="AE153" s="214"/>
      <c r="AF153" s="214"/>
      <c r="AG153" s="214"/>
      <c r="AH153" s="214"/>
      <c r="AI153" s="214"/>
      <c r="AJ153" s="214"/>
      <c r="AK153" s="214"/>
      <c r="AL153" s="214"/>
      <c r="AM153" s="214"/>
      <c r="AN153" s="214"/>
      <c r="AO153" s="214"/>
      <c r="AP153" s="214"/>
      <c r="AQ153" s="214"/>
      <c r="AR153" s="214"/>
      <c r="AS153" s="214"/>
      <c r="AT153" s="214"/>
      <c r="AU153" s="214"/>
      <c r="AV153" s="214"/>
      <c r="AW153" s="214"/>
      <c r="AX153" s="214"/>
      <c r="AY153" s="214"/>
      <c r="AZ153" s="214"/>
      <c r="BA153" s="214"/>
      <c r="BB153" s="214"/>
      <c r="BC153" s="214"/>
      <c r="BD153" s="214"/>
      <c r="BE153" s="214"/>
      <c r="BF153" s="214"/>
      <c r="BG153" s="214"/>
      <c r="BH153" s="214"/>
      <c r="BI153" s="214"/>
      <c r="BJ153" s="214"/>
      <c r="BK153" s="214"/>
      <c r="BL153" s="214"/>
      <c r="BM153" s="214"/>
      <c r="BN153" s="214"/>
      <c r="BO153" s="214"/>
      <c r="BP153" s="214"/>
      <c r="BQ153" s="214"/>
      <c r="BR153" s="214"/>
      <c r="BS153" s="214"/>
      <c r="BT153" s="214"/>
      <c r="BU153" s="214"/>
      <c r="BV153" s="214"/>
      <c r="BW153" s="214"/>
      <c r="BX153" s="214"/>
      <c r="BY153" s="214"/>
      <c r="BZ153" s="214"/>
      <c r="CA153" s="214"/>
      <c r="CB153" s="214"/>
      <c r="CC153" s="214"/>
      <c r="CD153" s="214"/>
      <c r="CE153" s="214"/>
      <c r="CF153" s="214"/>
      <c r="CG153" s="214"/>
      <c r="CH153" s="214"/>
      <c r="CI153" s="214"/>
      <c r="CJ153" s="214"/>
      <c r="CK153" s="214"/>
      <c r="CL153" s="214"/>
      <c r="CM153" s="214"/>
      <c r="CN153" s="214"/>
      <c r="CO153" s="214"/>
      <c r="CP153" s="214"/>
      <c r="CQ153" s="214"/>
    </row>
    <row r="154" spans="16:95" s="156" customFormat="1" x14ac:dyDescent="0.25">
      <c r="P154" s="214"/>
      <c r="Q154" s="214"/>
      <c r="R154" s="214"/>
      <c r="S154" s="214"/>
      <c r="T154" s="214"/>
      <c r="U154" s="214"/>
      <c r="V154" s="214"/>
      <c r="W154" s="214"/>
      <c r="X154" s="214"/>
      <c r="Y154" s="214"/>
      <c r="Z154" s="214"/>
      <c r="AA154" s="214"/>
      <c r="AB154" s="214"/>
      <c r="AC154" s="214"/>
      <c r="AD154" s="214"/>
      <c r="AE154" s="214"/>
      <c r="AF154" s="214"/>
      <c r="AG154" s="214"/>
      <c r="AH154" s="214"/>
      <c r="AI154" s="214"/>
      <c r="AJ154" s="214"/>
      <c r="AK154" s="214"/>
      <c r="AL154" s="214"/>
      <c r="AM154" s="214"/>
      <c r="AN154" s="214"/>
      <c r="AO154" s="214"/>
      <c r="AP154" s="214"/>
      <c r="AQ154" s="214"/>
      <c r="AR154" s="214"/>
      <c r="AS154" s="214"/>
      <c r="AT154" s="214"/>
      <c r="AU154" s="214"/>
      <c r="AV154" s="214"/>
      <c r="AW154" s="214"/>
      <c r="AX154" s="214"/>
      <c r="AY154" s="214"/>
      <c r="AZ154" s="214"/>
      <c r="BA154" s="214"/>
      <c r="BB154" s="214"/>
      <c r="BC154" s="214"/>
      <c r="BD154" s="214"/>
      <c r="BE154" s="214"/>
      <c r="BF154" s="214"/>
      <c r="BG154" s="214"/>
      <c r="BH154" s="214"/>
      <c r="BI154" s="214"/>
      <c r="BJ154" s="214"/>
      <c r="BK154" s="214"/>
      <c r="BL154" s="214"/>
      <c r="BM154" s="214"/>
      <c r="BN154" s="214"/>
      <c r="BO154" s="214"/>
      <c r="BP154" s="214"/>
      <c r="BQ154" s="214"/>
      <c r="BR154" s="214"/>
      <c r="BS154" s="214"/>
      <c r="BT154" s="214"/>
      <c r="BU154" s="214"/>
      <c r="BV154" s="214"/>
      <c r="BW154" s="214"/>
      <c r="BX154" s="214"/>
      <c r="BY154" s="214"/>
      <c r="BZ154" s="214"/>
      <c r="CA154" s="214"/>
      <c r="CB154" s="214"/>
      <c r="CC154" s="214"/>
      <c r="CD154" s="214"/>
      <c r="CE154" s="214"/>
      <c r="CF154" s="214"/>
      <c r="CG154" s="214"/>
      <c r="CH154" s="214"/>
      <c r="CI154" s="214"/>
      <c r="CJ154" s="214"/>
      <c r="CK154" s="214"/>
      <c r="CL154" s="214"/>
      <c r="CM154" s="214"/>
      <c r="CN154" s="214"/>
      <c r="CO154" s="214"/>
      <c r="CP154" s="214"/>
      <c r="CQ154" s="214"/>
    </row>
    <row r="155" spans="16:95" s="156" customFormat="1" x14ac:dyDescent="0.25">
      <c r="P155" s="214"/>
      <c r="Q155" s="214"/>
      <c r="R155" s="214"/>
      <c r="S155" s="214"/>
      <c r="T155" s="214"/>
      <c r="U155" s="214"/>
      <c r="V155" s="214"/>
      <c r="W155" s="214"/>
      <c r="X155" s="214"/>
      <c r="Y155" s="214"/>
      <c r="Z155" s="214"/>
      <c r="AA155" s="214"/>
      <c r="AB155" s="214"/>
      <c r="AC155" s="214"/>
      <c r="AD155" s="214"/>
      <c r="AE155" s="214"/>
      <c r="AF155" s="214"/>
      <c r="AG155" s="214"/>
      <c r="AH155" s="214"/>
      <c r="AI155" s="214"/>
      <c r="AJ155" s="214"/>
      <c r="AK155" s="214"/>
      <c r="AL155" s="214"/>
      <c r="AM155" s="214"/>
      <c r="AN155" s="214"/>
      <c r="AO155" s="214"/>
      <c r="AP155" s="214"/>
      <c r="AQ155" s="214"/>
      <c r="AR155" s="214"/>
      <c r="AS155" s="214"/>
      <c r="AT155" s="214"/>
      <c r="AU155" s="214"/>
      <c r="AV155" s="214"/>
      <c r="AW155" s="214"/>
      <c r="AX155" s="214"/>
      <c r="AY155" s="214"/>
      <c r="AZ155" s="214"/>
      <c r="BA155" s="214"/>
      <c r="BB155" s="214"/>
      <c r="BC155" s="214"/>
      <c r="BD155" s="214"/>
      <c r="BE155" s="214"/>
      <c r="BF155" s="214"/>
      <c r="BG155" s="214"/>
      <c r="BH155" s="214"/>
      <c r="BI155" s="214"/>
      <c r="BJ155" s="214"/>
      <c r="BK155" s="214"/>
      <c r="BL155" s="214"/>
      <c r="BM155" s="214"/>
      <c r="BN155" s="214"/>
      <c r="BO155" s="214"/>
      <c r="BP155" s="214"/>
      <c r="BQ155" s="214"/>
      <c r="BR155" s="214"/>
      <c r="BS155" s="214"/>
      <c r="BT155" s="214"/>
      <c r="BU155" s="214"/>
      <c r="BV155" s="214"/>
      <c r="BW155" s="214"/>
      <c r="BX155" s="214"/>
      <c r="BY155" s="214"/>
      <c r="BZ155" s="214"/>
      <c r="CA155" s="214"/>
      <c r="CB155" s="214"/>
      <c r="CC155" s="214"/>
      <c r="CD155" s="214"/>
      <c r="CE155" s="214"/>
      <c r="CF155" s="214"/>
      <c r="CG155" s="214"/>
      <c r="CH155" s="214"/>
      <c r="CI155" s="214"/>
      <c r="CJ155" s="214"/>
      <c r="CK155" s="214"/>
      <c r="CL155" s="214"/>
      <c r="CM155" s="214"/>
      <c r="CN155" s="214"/>
      <c r="CO155" s="214"/>
      <c r="CP155" s="214"/>
      <c r="CQ155" s="214"/>
    </row>
    <row r="156" spans="16:95" s="156" customFormat="1" x14ac:dyDescent="0.25">
      <c r="P156" s="214"/>
      <c r="Q156" s="214"/>
      <c r="R156" s="214"/>
      <c r="S156" s="214"/>
      <c r="T156" s="214"/>
      <c r="U156" s="214"/>
      <c r="V156" s="214"/>
      <c r="W156" s="214"/>
      <c r="X156" s="214"/>
      <c r="Y156" s="214"/>
      <c r="Z156" s="214"/>
      <c r="AA156" s="214"/>
      <c r="AB156" s="214"/>
      <c r="AC156" s="214"/>
      <c r="AD156" s="214"/>
      <c r="AE156" s="214"/>
      <c r="AF156" s="214"/>
      <c r="AG156" s="214"/>
      <c r="AH156" s="214"/>
      <c r="AI156" s="214"/>
      <c r="AJ156" s="214"/>
      <c r="AK156" s="214"/>
      <c r="AL156" s="214"/>
      <c r="AM156" s="214"/>
      <c r="AN156" s="214"/>
      <c r="AO156" s="214"/>
      <c r="AP156" s="214"/>
      <c r="AQ156" s="214"/>
      <c r="AR156" s="214"/>
      <c r="AS156" s="214"/>
      <c r="AT156" s="214"/>
      <c r="AU156" s="214"/>
      <c r="AV156" s="214"/>
      <c r="AW156" s="214"/>
      <c r="AX156" s="214"/>
      <c r="AY156" s="214"/>
      <c r="AZ156" s="214"/>
      <c r="BA156" s="214"/>
      <c r="BB156" s="214"/>
      <c r="BC156" s="214"/>
      <c r="BD156" s="214"/>
      <c r="BE156" s="214"/>
      <c r="BF156" s="214"/>
      <c r="BG156" s="214"/>
      <c r="BH156" s="214"/>
      <c r="BI156" s="214"/>
      <c r="BJ156" s="214"/>
      <c r="BK156" s="214"/>
      <c r="BL156" s="214"/>
      <c r="BM156" s="214"/>
      <c r="BN156" s="214"/>
      <c r="BO156" s="214"/>
      <c r="BP156" s="214"/>
      <c r="BQ156" s="214"/>
      <c r="BR156" s="214"/>
      <c r="BS156" s="214"/>
      <c r="BT156" s="214"/>
      <c r="BU156" s="214"/>
      <c r="BV156" s="214"/>
      <c r="BW156" s="214"/>
      <c r="BX156" s="214"/>
      <c r="BY156" s="214"/>
      <c r="BZ156" s="214"/>
      <c r="CA156" s="214"/>
      <c r="CB156" s="214"/>
      <c r="CC156" s="214"/>
      <c r="CD156" s="214"/>
      <c r="CE156" s="214"/>
      <c r="CF156" s="214"/>
      <c r="CG156" s="214"/>
      <c r="CH156" s="214"/>
      <c r="CI156" s="214"/>
      <c r="CJ156" s="214"/>
      <c r="CK156" s="214"/>
      <c r="CL156" s="214"/>
      <c r="CM156" s="214"/>
      <c r="CN156" s="214"/>
      <c r="CO156" s="214"/>
      <c r="CP156" s="214"/>
      <c r="CQ156" s="214"/>
    </row>
    <row r="157" spans="16:95" s="156" customFormat="1" x14ac:dyDescent="0.25">
      <c r="P157" s="214"/>
      <c r="Q157" s="214"/>
      <c r="R157" s="214"/>
      <c r="S157" s="214"/>
      <c r="T157" s="214"/>
      <c r="U157" s="214"/>
      <c r="V157" s="214"/>
      <c r="W157" s="214"/>
      <c r="X157" s="214"/>
      <c r="Y157" s="214"/>
      <c r="Z157" s="214"/>
      <c r="AA157" s="214"/>
      <c r="AB157" s="214"/>
      <c r="AC157" s="214"/>
      <c r="AD157" s="214"/>
      <c r="AE157" s="214"/>
      <c r="AF157" s="214"/>
      <c r="AG157" s="214"/>
      <c r="AH157" s="214"/>
      <c r="AI157" s="214"/>
      <c r="AJ157" s="214"/>
      <c r="AK157" s="214"/>
      <c r="AL157" s="214"/>
      <c r="AM157" s="214"/>
      <c r="AN157" s="214"/>
      <c r="AO157" s="214"/>
      <c r="AP157" s="214"/>
      <c r="AQ157" s="214"/>
      <c r="AR157" s="214"/>
      <c r="AS157" s="214"/>
      <c r="AT157" s="214"/>
      <c r="AU157" s="214"/>
      <c r="AV157" s="214"/>
      <c r="AW157" s="214"/>
      <c r="AX157" s="214"/>
      <c r="AY157" s="214"/>
      <c r="AZ157" s="214"/>
      <c r="BA157" s="214"/>
      <c r="BB157" s="214"/>
      <c r="BC157" s="214"/>
      <c r="BD157" s="214"/>
      <c r="BE157" s="214"/>
      <c r="BF157" s="214"/>
      <c r="BG157" s="214"/>
      <c r="BH157" s="214"/>
      <c r="BI157" s="214"/>
      <c r="BJ157" s="214"/>
      <c r="BK157" s="214"/>
      <c r="BL157" s="214"/>
      <c r="BM157" s="214"/>
      <c r="BN157" s="214"/>
      <c r="BO157" s="214"/>
      <c r="BP157" s="214"/>
      <c r="BQ157" s="214"/>
      <c r="BR157" s="214"/>
      <c r="BS157" s="214"/>
      <c r="BT157" s="214"/>
      <c r="BU157" s="214"/>
      <c r="BV157" s="214"/>
      <c r="BW157" s="214"/>
      <c r="BX157" s="214"/>
      <c r="BY157" s="214"/>
      <c r="BZ157" s="214"/>
      <c r="CA157" s="214"/>
      <c r="CB157" s="214"/>
      <c r="CC157" s="214"/>
      <c r="CD157" s="214"/>
      <c r="CE157" s="214"/>
      <c r="CF157" s="214"/>
      <c r="CG157" s="214"/>
      <c r="CH157" s="214"/>
      <c r="CI157" s="214"/>
      <c r="CJ157" s="214"/>
      <c r="CK157" s="214"/>
      <c r="CL157" s="214"/>
      <c r="CM157" s="214"/>
      <c r="CN157" s="214"/>
      <c r="CO157" s="214"/>
      <c r="CP157" s="214"/>
      <c r="CQ157" s="214"/>
    </row>
    <row r="158" spans="16:95" s="156" customFormat="1" x14ac:dyDescent="0.25">
      <c r="P158" s="214"/>
      <c r="Q158" s="214"/>
      <c r="R158" s="214"/>
      <c r="S158" s="214"/>
      <c r="T158" s="214"/>
      <c r="U158" s="214"/>
      <c r="V158" s="214"/>
      <c r="W158" s="214"/>
      <c r="X158" s="214"/>
      <c r="Y158" s="214"/>
      <c r="Z158" s="214"/>
      <c r="AA158" s="214"/>
      <c r="AB158" s="214"/>
      <c r="AC158" s="214"/>
      <c r="AD158" s="214"/>
      <c r="AE158" s="214"/>
      <c r="AF158" s="214"/>
      <c r="AG158" s="214"/>
      <c r="AH158" s="214"/>
      <c r="AI158" s="214"/>
      <c r="AJ158" s="214"/>
      <c r="AK158" s="214"/>
      <c r="AL158" s="214"/>
      <c r="AM158" s="214"/>
      <c r="AN158" s="214"/>
      <c r="AO158" s="214"/>
      <c r="AP158" s="214"/>
      <c r="AQ158" s="214"/>
      <c r="AR158" s="214"/>
      <c r="AS158" s="214"/>
      <c r="AT158" s="214"/>
      <c r="AU158" s="214"/>
      <c r="AV158" s="214"/>
      <c r="AW158" s="214"/>
      <c r="AX158" s="214"/>
      <c r="AY158" s="214"/>
      <c r="AZ158" s="214"/>
      <c r="BA158" s="214"/>
      <c r="BB158" s="214"/>
      <c r="BC158" s="214"/>
      <c r="BD158" s="214"/>
      <c r="BE158" s="214"/>
      <c r="BF158" s="214"/>
      <c r="BG158" s="214"/>
      <c r="BH158" s="214"/>
      <c r="BI158" s="214"/>
      <c r="BJ158" s="214"/>
      <c r="BK158" s="214"/>
      <c r="BL158" s="214"/>
      <c r="BM158" s="214"/>
      <c r="BN158" s="214"/>
      <c r="BO158" s="214"/>
      <c r="BP158" s="214"/>
      <c r="BQ158" s="214"/>
      <c r="BR158" s="214"/>
      <c r="BS158" s="214"/>
      <c r="BT158" s="214"/>
      <c r="BU158" s="214"/>
      <c r="BV158" s="214"/>
      <c r="BW158" s="214"/>
      <c r="BX158" s="214"/>
      <c r="BY158" s="214"/>
      <c r="BZ158" s="214"/>
      <c r="CA158" s="214"/>
      <c r="CB158" s="214"/>
      <c r="CC158" s="214"/>
      <c r="CD158" s="214"/>
      <c r="CE158" s="214"/>
      <c r="CF158" s="214"/>
      <c r="CG158" s="214"/>
      <c r="CH158" s="214"/>
      <c r="CI158" s="214"/>
      <c r="CJ158" s="214"/>
      <c r="CK158" s="214"/>
      <c r="CL158" s="214"/>
      <c r="CM158" s="214"/>
      <c r="CN158" s="214"/>
      <c r="CO158" s="214"/>
      <c r="CP158" s="214"/>
      <c r="CQ158" s="214"/>
    </row>
    <row r="159" spans="16:95" s="156" customFormat="1" x14ac:dyDescent="0.25">
      <c r="P159" s="214"/>
      <c r="Q159" s="214"/>
      <c r="R159" s="214"/>
      <c r="S159" s="214"/>
      <c r="T159" s="214"/>
      <c r="U159" s="214"/>
      <c r="V159" s="214"/>
      <c r="W159" s="214"/>
      <c r="X159" s="214"/>
      <c r="Y159" s="214"/>
      <c r="Z159" s="214"/>
      <c r="AA159" s="214"/>
      <c r="AB159" s="214"/>
      <c r="AC159" s="214"/>
      <c r="AD159" s="214"/>
      <c r="AE159" s="214"/>
      <c r="AF159" s="214"/>
      <c r="AG159" s="214"/>
      <c r="AH159" s="214"/>
      <c r="AI159" s="214"/>
      <c r="AJ159" s="214"/>
      <c r="AK159" s="214"/>
      <c r="AL159" s="214"/>
      <c r="AM159" s="214"/>
      <c r="AN159" s="214"/>
      <c r="AO159" s="214"/>
      <c r="AP159" s="214"/>
      <c r="AQ159" s="214"/>
      <c r="AR159" s="214"/>
      <c r="AS159" s="214"/>
      <c r="AT159" s="214"/>
      <c r="AU159" s="214"/>
      <c r="AV159" s="214"/>
      <c r="AW159" s="214"/>
      <c r="AX159" s="214"/>
      <c r="AY159" s="214"/>
      <c r="AZ159" s="214"/>
      <c r="BA159" s="214"/>
      <c r="BB159" s="214"/>
      <c r="BC159" s="214"/>
      <c r="BD159" s="214"/>
      <c r="BE159" s="214"/>
      <c r="BF159" s="214"/>
      <c r="BG159" s="214"/>
      <c r="BH159" s="214"/>
      <c r="BI159" s="214"/>
      <c r="BJ159" s="214"/>
      <c r="BK159" s="214"/>
      <c r="BL159" s="214"/>
      <c r="BM159" s="214"/>
      <c r="BN159" s="214"/>
      <c r="BO159" s="214"/>
      <c r="BP159" s="214"/>
      <c r="BQ159" s="214"/>
      <c r="BR159" s="214"/>
      <c r="BS159" s="214"/>
      <c r="BT159" s="214"/>
      <c r="BU159" s="214"/>
      <c r="BV159" s="214"/>
      <c r="BW159" s="214"/>
      <c r="BX159" s="214"/>
      <c r="BY159" s="214"/>
      <c r="BZ159" s="214"/>
      <c r="CA159" s="214"/>
      <c r="CB159" s="214"/>
      <c r="CC159" s="214"/>
      <c r="CD159" s="214"/>
      <c r="CE159" s="214"/>
      <c r="CF159" s="214"/>
      <c r="CG159" s="214"/>
      <c r="CH159" s="214"/>
      <c r="CI159" s="214"/>
      <c r="CJ159" s="214"/>
      <c r="CK159" s="214"/>
      <c r="CL159" s="214"/>
      <c r="CM159" s="214"/>
      <c r="CN159" s="214"/>
      <c r="CO159" s="214"/>
      <c r="CP159" s="214"/>
      <c r="CQ159" s="214"/>
    </row>
    <row r="160" spans="16:95" s="156" customFormat="1" x14ac:dyDescent="0.25">
      <c r="P160" s="214"/>
      <c r="Q160" s="214"/>
      <c r="R160" s="214"/>
      <c r="S160" s="214"/>
      <c r="T160" s="214"/>
      <c r="U160" s="214"/>
      <c r="V160" s="214"/>
      <c r="W160" s="214"/>
      <c r="X160" s="214"/>
      <c r="Y160" s="214"/>
      <c r="Z160" s="214"/>
      <c r="AA160" s="214"/>
      <c r="AB160" s="214"/>
      <c r="AC160" s="214"/>
      <c r="AD160" s="214"/>
      <c r="AE160" s="214"/>
      <c r="AF160" s="214"/>
      <c r="AG160" s="214"/>
      <c r="AH160" s="214"/>
      <c r="AI160" s="214"/>
      <c r="AJ160" s="214"/>
      <c r="AK160" s="214"/>
      <c r="AL160" s="214"/>
      <c r="AM160" s="214"/>
      <c r="AN160" s="214"/>
      <c r="AO160" s="214"/>
      <c r="AP160" s="214"/>
      <c r="AQ160" s="214"/>
      <c r="AR160" s="214"/>
      <c r="AS160" s="214"/>
      <c r="AT160" s="214"/>
      <c r="AU160" s="214"/>
      <c r="AV160" s="214"/>
      <c r="AW160" s="214"/>
      <c r="AX160" s="214"/>
      <c r="AY160" s="214"/>
      <c r="AZ160" s="214"/>
      <c r="BA160" s="214"/>
      <c r="BB160" s="214"/>
      <c r="BC160" s="214"/>
      <c r="BD160" s="214"/>
      <c r="BE160" s="214"/>
      <c r="BF160" s="214"/>
      <c r="BG160" s="214"/>
      <c r="BH160" s="214"/>
      <c r="BI160" s="214"/>
      <c r="BJ160" s="214"/>
      <c r="BK160" s="214"/>
      <c r="BL160" s="214"/>
      <c r="BM160" s="214"/>
      <c r="BN160" s="214"/>
      <c r="BO160" s="214"/>
      <c r="BP160" s="214"/>
      <c r="BQ160" s="214"/>
      <c r="BR160" s="214"/>
      <c r="BS160" s="214"/>
      <c r="BT160" s="214"/>
      <c r="BU160" s="214"/>
      <c r="BV160" s="214"/>
      <c r="BW160" s="214"/>
      <c r="BX160" s="214"/>
      <c r="BY160" s="214"/>
      <c r="BZ160" s="214"/>
      <c r="CA160" s="214"/>
      <c r="CB160" s="214"/>
      <c r="CC160" s="214"/>
      <c r="CD160" s="214"/>
      <c r="CE160" s="214"/>
      <c r="CF160" s="214"/>
      <c r="CG160" s="214"/>
      <c r="CH160" s="214"/>
      <c r="CI160" s="214"/>
      <c r="CJ160" s="214"/>
      <c r="CK160" s="214"/>
      <c r="CL160" s="214"/>
      <c r="CM160" s="214"/>
      <c r="CN160" s="214"/>
      <c r="CO160" s="214"/>
      <c r="CP160" s="214"/>
      <c r="CQ160" s="214"/>
    </row>
    <row r="161" spans="16:95" s="156" customFormat="1" x14ac:dyDescent="0.25">
      <c r="P161" s="214"/>
      <c r="Q161" s="214"/>
      <c r="R161" s="214"/>
      <c r="S161" s="214"/>
      <c r="T161" s="214"/>
      <c r="U161" s="214"/>
      <c r="V161" s="214"/>
      <c r="W161" s="214"/>
      <c r="X161" s="214"/>
      <c r="Y161" s="214"/>
      <c r="Z161" s="214"/>
      <c r="AA161" s="214"/>
      <c r="AB161" s="214"/>
      <c r="AC161" s="214"/>
      <c r="AD161" s="214"/>
      <c r="AE161" s="214"/>
      <c r="AF161" s="214"/>
      <c r="AG161" s="214"/>
      <c r="AH161" s="214"/>
      <c r="AI161" s="214"/>
      <c r="AJ161" s="214"/>
      <c r="AK161" s="214"/>
      <c r="AL161" s="214"/>
      <c r="AM161" s="214"/>
      <c r="AN161" s="214"/>
      <c r="AO161" s="214"/>
      <c r="AP161" s="214"/>
      <c r="AQ161" s="214"/>
      <c r="AR161" s="214"/>
      <c r="AS161" s="214"/>
      <c r="AT161" s="214"/>
      <c r="AU161" s="214"/>
      <c r="AV161" s="214"/>
      <c r="AW161" s="214"/>
      <c r="AX161" s="214"/>
      <c r="AY161" s="214"/>
      <c r="AZ161" s="214"/>
      <c r="BA161" s="214"/>
      <c r="BB161" s="214"/>
      <c r="BC161" s="214"/>
      <c r="BD161" s="214"/>
      <c r="BE161" s="214"/>
      <c r="BF161" s="214"/>
      <c r="BG161" s="214"/>
      <c r="BH161" s="214"/>
      <c r="BI161" s="214"/>
      <c r="BJ161" s="214"/>
      <c r="BK161" s="214"/>
      <c r="BL161" s="214"/>
      <c r="BM161" s="214"/>
      <c r="BN161" s="214"/>
      <c r="BO161" s="214"/>
      <c r="BP161" s="214"/>
      <c r="BQ161" s="214"/>
      <c r="BR161" s="214"/>
      <c r="BS161" s="214"/>
      <c r="BT161" s="214"/>
      <c r="BU161" s="214"/>
      <c r="BV161" s="214"/>
      <c r="BW161" s="214"/>
      <c r="BX161" s="214"/>
      <c r="BY161" s="214"/>
      <c r="BZ161" s="214"/>
      <c r="CA161" s="214"/>
      <c r="CB161" s="214"/>
      <c r="CC161" s="214"/>
      <c r="CD161" s="214"/>
      <c r="CE161" s="214"/>
      <c r="CF161" s="214"/>
      <c r="CG161" s="214"/>
      <c r="CH161" s="214"/>
      <c r="CI161" s="214"/>
      <c r="CJ161" s="214"/>
      <c r="CK161" s="214"/>
      <c r="CL161" s="214"/>
      <c r="CM161" s="214"/>
      <c r="CN161" s="214"/>
      <c r="CO161" s="214"/>
      <c r="CP161" s="214"/>
      <c r="CQ161" s="214"/>
    </row>
    <row r="162" spans="16:95" s="156" customFormat="1" x14ac:dyDescent="0.25">
      <c r="P162" s="214"/>
      <c r="Q162" s="214"/>
      <c r="R162" s="214"/>
      <c r="S162" s="214"/>
      <c r="T162" s="214"/>
      <c r="U162" s="214"/>
      <c r="V162" s="214"/>
      <c r="W162" s="214"/>
      <c r="X162" s="214"/>
      <c r="Y162" s="214"/>
      <c r="Z162" s="214"/>
      <c r="AA162" s="214"/>
      <c r="AB162" s="214"/>
      <c r="AC162" s="214"/>
      <c r="AD162" s="214"/>
      <c r="AE162" s="214"/>
      <c r="AF162" s="214"/>
      <c r="AG162" s="214"/>
      <c r="AH162" s="214"/>
      <c r="AI162" s="214"/>
      <c r="AJ162" s="214"/>
      <c r="AK162" s="214"/>
      <c r="AL162" s="214"/>
      <c r="AM162" s="214"/>
      <c r="AN162" s="214"/>
      <c r="AO162" s="214"/>
      <c r="AP162" s="214"/>
      <c r="AQ162" s="214"/>
      <c r="AR162" s="214"/>
      <c r="AS162" s="214"/>
      <c r="AT162" s="214"/>
      <c r="AU162" s="214"/>
      <c r="AV162" s="214"/>
      <c r="AW162" s="214"/>
      <c r="AX162" s="214"/>
      <c r="AY162" s="214"/>
      <c r="AZ162" s="214"/>
      <c r="BA162" s="214"/>
      <c r="BB162" s="214"/>
      <c r="BC162" s="214"/>
      <c r="BD162" s="214"/>
      <c r="BE162" s="214"/>
      <c r="BF162" s="214"/>
      <c r="BG162" s="214"/>
      <c r="BH162" s="214"/>
      <c r="BI162" s="214"/>
      <c r="BJ162" s="214"/>
      <c r="BK162" s="214"/>
      <c r="BL162" s="214"/>
      <c r="BM162" s="214"/>
      <c r="BN162" s="214"/>
      <c r="BO162" s="214"/>
      <c r="BP162" s="214"/>
      <c r="BQ162" s="214"/>
      <c r="BR162" s="214"/>
      <c r="BS162" s="214"/>
      <c r="BT162" s="214"/>
      <c r="BU162" s="214"/>
      <c r="BV162" s="214"/>
      <c r="BW162" s="214"/>
      <c r="BX162" s="214"/>
      <c r="BY162" s="214"/>
      <c r="BZ162" s="214"/>
      <c r="CA162" s="214"/>
      <c r="CB162" s="214"/>
      <c r="CC162" s="214"/>
      <c r="CD162" s="214"/>
      <c r="CE162" s="214"/>
      <c r="CF162" s="214"/>
      <c r="CG162" s="214"/>
      <c r="CH162" s="214"/>
      <c r="CI162" s="214"/>
      <c r="CJ162" s="214"/>
      <c r="CK162" s="214"/>
      <c r="CL162" s="214"/>
      <c r="CM162" s="214"/>
      <c r="CN162" s="214"/>
      <c r="CO162" s="214"/>
      <c r="CP162" s="214"/>
      <c r="CQ162" s="214"/>
    </row>
    <row r="163" spans="16:95" s="156" customFormat="1" x14ac:dyDescent="0.25">
      <c r="P163" s="214"/>
      <c r="Q163" s="214"/>
      <c r="R163" s="214"/>
      <c r="S163" s="214"/>
      <c r="T163" s="214"/>
      <c r="U163" s="214"/>
      <c r="V163" s="214"/>
      <c r="W163" s="214"/>
      <c r="X163" s="214"/>
      <c r="Y163" s="214"/>
      <c r="Z163" s="214"/>
      <c r="AA163" s="214"/>
      <c r="AB163" s="214"/>
      <c r="AC163" s="214"/>
      <c r="AD163" s="214"/>
      <c r="AE163" s="214"/>
      <c r="AF163" s="214"/>
      <c r="AG163" s="214"/>
      <c r="AH163" s="214"/>
      <c r="AI163" s="214"/>
      <c r="AJ163" s="214"/>
      <c r="AK163" s="214"/>
      <c r="AL163" s="214"/>
      <c r="AM163" s="214"/>
      <c r="AN163" s="214"/>
      <c r="AO163" s="214"/>
      <c r="AP163" s="214"/>
      <c r="AQ163" s="214"/>
      <c r="AR163" s="214"/>
      <c r="AS163" s="214"/>
      <c r="AT163" s="214"/>
      <c r="AU163" s="214"/>
      <c r="AV163" s="214"/>
      <c r="AW163" s="214"/>
      <c r="AX163" s="214"/>
      <c r="AY163" s="214"/>
      <c r="AZ163" s="214"/>
      <c r="BA163" s="214"/>
      <c r="BB163" s="214"/>
      <c r="BC163" s="214"/>
      <c r="BD163" s="214"/>
      <c r="BE163" s="214"/>
      <c r="BF163" s="214"/>
      <c r="BG163" s="214"/>
      <c r="BH163" s="214"/>
      <c r="BI163" s="214"/>
      <c r="BJ163" s="214"/>
      <c r="BK163" s="214"/>
      <c r="BL163" s="214"/>
      <c r="BM163" s="214"/>
      <c r="BN163" s="214"/>
      <c r="BO163" s="214"/>
      <c r="BP163" s="214"/>
      <c r="BQ163" s="214"/>
      <c r="BR163" s="214"/>
      <c r="BS163" s="214"/>
      <c r="BT163" s="214"/>
      <c r="BU163" s="214"/>
      <c r="BV163" s="214"/>
      <c r="BW163" s="214"/>
      <c r="BX163" s="214"/>
      <c r="BY163" s="214"/>
      <c r="BZ163" s="214"/>
      <c r="CA163" s="214"/>
      <c r="CB163" s="214"/>
      <c r="CC163" s="214"/>
      <c r="CD163" s="214"/>
      <c r="CE163" s="214"/>
      <c r="CF163" s="214"/>
      <c r="CG163" s="214"/>
      <c r="CH163" s="214"/>
      <c r="CI163" s="214"/>
      <c r="CJ163" s="214"/>
      <c r="CK163" s="214"/>
      <c r="CL163" s="214"/>
      <c r="CM163" s="214"/>
      <c r="CN163" s="214"/>
      <c r="CO163" s="214"/>
      <c r="CP163" s="214"/>
      <c r="CQ163" s="214"/>
    </row>
    <row r="164" spans="16:95" s="156" customFormat="1" x14ac:dyDescent="0.25">
      <c r="P164" s="214"/>
      <c r="Q164" s="214"/>
      <c r="R164" s="214"/>
      <c r="S164" s="214"/>
      <c r="T164" s="214"/>
      <c r="U164" s="214"/>
      <c r="V164" s="214"/>
      <c r="W164" s="214"/>
      <c r="X164" s="214"/>
      <c r="Y164" s="214"/>
      <c r="Z164" s="214"/>
      <c r="AA164" s="214"/>
      <c r="AB164" s="214"/>
      <c r="AC164" s="214"/>
      <c r="AD164" s="214"/>
      <c r="AE164" s="214"/>
      <c r="AF164" s="214"/>
      <c r="AG164" s="214"/>
      <c r="AH164" s="214"/>
      <c r="AI164" s="214"/>
      <c r="AJ164" s="214"/>
      <c r="AK164" s="214"/>
      <c r="AL164" s="214"/>
      <c r="AM164" s="214"/>
      <c r="AN164" s="214"/>
      <c r="AO164" s="214"/>
      <c r="AP164" s="214"/>
      <c r="AQ164" s="214"/>
      <c r="AR164" s="214"/>
      <c r="AS164" s="214"/>
      <c r="AT164" s="214"/>
      <c r="AU164" s="214"/>
      <c r="AV164" s="214"/>
      <c r="AW164" s="214"/>
      <c r="AX164" s="214"/>
      <c r="AY164" s="214"/>
      <c r="AZ164" s="214"/>
      <c r="BA164" s="214"/>
      <c r="BB164" s="214"/>
      <c r="BC164" s="214"/>
      <c r="BD164" s="214"/>
      <c r="BE164" s="214"/>
      <c r="BF164" s="214"/>
      <c r="BG164" s="214"/>
      <c r="BH164" s="214"/>
      <c r="BI164" s="214"/>
      <c r="BJ164" s="214"/>
      <c r="BK164" s="214"/>
      <c r="BL164" s="214"/>
      <c r="BM164" s="214"/>
      <c r="BN164" s="214"/>
      <c r="BO164" s="214"/>
      <c r="BP164" s="214"/>
      <c r="BQ164" s="214"/>
      <c r="BR164" s="214"/>
      <c r="BS164" s="214"/>
      <c r="BT164" s="214"/>
      <c r="BU164" s="214"/>
      <c r="BV164" s="214"/>
      <c r="BW164" s="214"/>
      <c r="BX164" s="214"/>
      <c r="BY164" s="214"/>
      <c r="BZ164" s="214"/>
      <c r="CA164" s="214"/>
      <c r="CB164" s="214"/>
      <c r="CC164" s="214"/>
      <c r="CD164" s="214"/>
      <c r="CE164" s="214"/>
      <c r="CF164" s="214"/>
      <c r="CG164" s="214"/>
      <c r="CH164" s="214"/>
      <c r="CI164" s="214"/>
      <c r="CJ164" s="214"/>
      <c r="CK164" s="214"/>
      <c r="CL164" s="214"/>
      <c r="CM164" s="214"/>
      <c r="CN164" s="214"/>
      <c r="CO164" s="214"/>
      <c r="CP164" s="214"/>
      <c r="CQ164" s="214"/>
    </row>
    <row r="165" spans="16:95" s="156" customFormat="1" x14ac:dyDescent="0.25">
      <c r="P165" s="214"/>
      <c r="Q165" s="214"/>
      <c r="R165" s="214"/>
      <c r="S165" s="214"/>
      <c r="T165" s="214"/>
      <c r="U165" s="214"/>
      <c r="V165" s="214"/>
      <c r="W165" s="214"/>
      <c r="X165" s="214"/>
      <c r="Y165" s="214"/>
      <c r="Z165" s="214"/>
      <c r="AA165" s="214"/>
      <c r="AB165" s="214"/>
      <c r="AC165" s="214"/>
      <c r="AD165" s="214"/>
      <c r="AE165" s="214"/>
      <c r="AF165" s="214"/>
      <c r="AG165" s="214"/>
      <c r="AH165" s="214"/>
      <c r="AI165" s="214"/>
      <c r="AJ165" s="214"/>
      <c r="AK165" s="214"/>
      <c r="AL165" s="214"/>
      <c r="AM165" s="214"/>
      <c r="AN165" s="214"/>
      <c r="AO165" s="214"/>
      <c r="AP165" s="214"/>
      <c r="AQ165" s="214"/>
      <c r="AR165" s="214"/>
      <c r="AS165" s="214"/>
      <c r="AT165" s="214"/>
      <c r="AU165" s="214"/>
      <c r="AV165" s="214"/>
      <c r="AW165" s="214"/>
      <c r="AX165" s="214"/>
      <c r="AY165" s="214"/>
      <c r="AZ165" s="214"/>
      <c r="BA165" s="214"/>
      <c r="BB165" s="214"/>
      <c r="BC165" s="214"/>
      <c r="BD165" s="214"/>
      <c r="BE165" s="214"/>
      <c r="BF165" s="214"/>
      <c r="BG165" s="214"/>
      <c r="BH165" s="214"/>
      <c r="BI165" s="214"/>
      <c r="BJ165" s="214"/>
      <c r="BK165" s="214"/>
      <c r="BL165" s="214"/>
      <c r="BM165" s="214"/>
      <c r="BN165" s="214"/>
      <c r="BO165" s="214"/>
      <c r="BP165" s="214"/>
      <c r="BQ165" s="214"/>
      <c r="BR165" s="214"/>
      <c r="BS165" s="214"/>
      <c r="BT165" s="214"/>
      <c r="BU165" s="214"/>
      <c r="BV165" s="214"/>
      <c r="BW165" s="214"/>
      <c r="BX165" s="214"/>
      <c r="BY165" s="214"/>
      <c r="BZ165" s="214"/>
      <c r="CA165" s="214"/>
      <c r="CB165" s="214"/>
      <c r="CC165" s="214"/>
      <c r="CD165" s="214"/>
      <c r="CE165" s="214"/>
      <c r="CF165" s="214"/>
      <c r="CG165" s="214"/>
      <c r="CH165" s="214"/>
      <c r="CI165" s="214"/>
      <c r="CJ165" s="214"/>
      <c r="CK165" s="214"/>
      <c r="CL165" s="214"/>
      <c r="CM165" s="214"/>
      <c r="CN165" s="214"/>
      <c r="CO165" s="214"/>
      <c r="CP165" s="214"/>
      <c r="CQ165" s="214"/>
    </row>
    <row r="166" spans="16:95" s="156" customFormat="1" x14ac:dyDescent="0.25">
      <c r="P166" s="214"/>
      <c r="Q166" s="214"/>
      <c r="R166" s="214"/>
      <c r="S166" s="214"/>
      <c r="T166" s="214"/>
      <c r="U166" s="214"/>
      <c r="V166" s="214"/>
      <c r="W166" s="214"/>
      <c r="X166" s="214"/>
      <c r="Y166" s="214"/>
      <c r="Z166" s="214"/>
      <c r="AA166" s="214"/>
      <c r="AB166" s="214"/>
      <c r="AC166" s="214"/>
      <c r="AD166" s="214"/>
      <c r="AE166" s="214"/>
      <c r="AF166" s="214"/>
      <c r="AG166" s="214"/>
      <c r="AH166" s="214"/>
      <c r="AI166" s="214"/>
      <c r="AJ166" s="214"/>
      <c r="AK166" s="214"/>
      <c r="AL166" s="214"/>
      <c r="AM166" s="214"/>
      <c r="AN166" s="214"/>
      <c r="AO166" s="214"/>
      <c r="AP166" s="214"/>
      <c r="AQ166" s="214"/>
      <c r="AR166" s="214"/>
      <c r="AS166" s="214"/>
      <c r="AT166" s="214"/>
      <c r="AU166" s="214"/>
      <c r="AV166" s="214"/>
      <c r="AW166" s="214"/>
      <c r="AX166" s="214"/>
      <c r="AY166" s="214"/>
      <c r="AZ166" s="214"/>
      <c r="BA166" s="214"/>
      <c r="BB166" s="214"/>
      <c r="BC166" s="214"/>
      <c r="BD166" s="214"/>
      <c r="BE166" s="214"/>
      <c r="BF166" s="214"/>
      <c r="BG166" s="214"/>
      <c r="BH166" s="214"/>
      <c r="BI166" s="214"/>
      <c r="BJ166" s="214"/>
      <c r="BK166" s="214"/>
      <c r="BL166" s="214"/>
      <c r="BM166" s="214"/>
      <c r="BN166" s="214"/>
      <c r="BO166" s="214"/>
      <c r="BP166" s="214"/>
      <c r="BQ166" s="214"/>
      <c r="BR166" s="214"/>
      <c r="BS166" s="214"/>
      <c r="BT166" s="214"/>
      <c r="BU166" s="214"/>
      <c r="BV166" s="214"/>
      <c r="BW166" s="214"/>
      <c r="BX166" s="214"/>
      <c r="BY166" s="214"/>
      <c r="BZ166" s="214"/>
      <c r="CA166" s="214"/>
      <c r="CB166" s="214"/>
      <c r="CC166" s="214"/>
      <c r="CD166" s="214"/>
      <c r="CE166" s="214"/>
      <c r="CF166" s="214"/>
      <c r="CG166" s="214"/>
      <c r="CH166" s="214"/>
      <c r="CI166" s="214"/>
      <c r="CJ166" s="214"/>
      <c r="CK166" s="214"/>
      <c r="CL166" s="214"/>
      <c r="CM166" s="214"/>
      <c r="CN166" s="214"/>
      <c r="CO166" s="214"/>
      <c r="CP166" s="214"/>
      <c r="CQ166" s="214"/>
    </row>
    <row r="167" spans="16:95" s="156" customFormat="1" x14ac:dyDescent="0.25">
      <c r="P167" s="214"/>
      <c r="Q167" s="214"/>
      <c r="R167" s="214"/>
      <c r="S167" s="214"/>
      <c r="T167" s="214"/>
      <c r="U167" s="214"/>
      <c r="V167" s="214"/>
      <c r="W167" s="214"/>
      <c r="X167" s="214"/>
      <c r="Y167" s="214"/>
      <c r="Z167" s="214"/>
      <c r="AA167" s="214"/>
      <c r="AB167" s="214"/>
      <c r="AC167" s="214"/>
      <c r="AD167" s="214"/>
      <c r="AE167" s="214"/>
      <c r="AF167" s="214"/>
      <c r="AG167" s="214"/>
      <c r="AH167" s="214"/>
      <c r="AI167" s="214"/>
      <c r="AJ167" s="214"/>
      <c r="AK167" s="214"/>
      <c r="AL167" s="214"/>
      <c r="AM167" s="214"/>
      <c r="AN167" s="214"/>
      <c r="AO167" s="214"/>
      <c r="AP167" s="214"/>
      <c r="AQ167" s="214"/>
      <c r="AR167" s="214"/>
      <c r="AS167" s="214"/>
      <c r="AT167" s="214"/>
      <c r="AU167" s="214"/>
      <c r="AV167" s="214"/>
      <c r="AW167" s="214"/>
      <c r="AX167" s="214"/>
      <c r="AY167" s="214"/>
      <c r="AZ167" s="214"/>
      <c r="BA167" s="214"/>
      <c r="BB167" s="214"/>
      <c r="BC167" s="214"/>
      <c r="BD167" s="214"/>
      <c r="BE167" s="214"/>
      <c r="BF167" s="214"/>
      <c r="BG167" s="214"/>
      <c r="BH167" s="214"/>
      <c r="BI167" s="214"/>
      <c r="BJ167" s="214"/>
      <c r="BK167" s="214"/>
      <c r="BL167" s="214"/>
      <c r="BM167" s="214"/>
      <c r="BN167" s="214"/>
      <c r="BO167" s="214"/>
      <c r="BP167" s="214"/>
      <c r="BQ167" s="214"/>
      <c r="BR167" s="214"/>
      <c r="BS167" s="214"/>
      <c r="BT167" s="214"/>
      <c r="BU167" s="214"/>
      <c r="BV167" s="214"/>
      <c r="BW167" s="214"/>
      <c r="BX167" s="214"/>
      <c r="BY167" s="214"/>
      <c r="BZ167" s="214"/>
      <c r="CA167" s="214"/>
      <c r="CB167" s="214"/>
      <c r="CC167" s="214"/>
      <c r="CD167" s="214"/>
      <c r="CE167" s="214"/>
      <c r="CF167" s="214"/>
      <c r="CG167" s="214"/>
      <c r="CH167" s="214"/>
      <c r="CI167" s="214"/>
      <c r="CJ167" s="214"/>
      <c r="CK167" s="214"/>
      <c r="CL167" s="214"/>
      <c r="CM167" s="214"/>
      <c r="CN167" s="214"/>
      <c r="CO167" s="214"/>
      <c r="CP167" s="214"/>
      <c r="CQ167" s="214"/>
    </row>
    <row r="168" spans="16:95" s="156" customFormat="1" x14ac:dyDescent="0.25">
      <c r="P168" s="214"/>
      <c r="Q168" s="214"/>
      <c r="R168" s="214"/>
      <c r="S168" s="214"/>
      <c r="T168" s="214"/>
      <c r="U168" s="214"/>
      <c r="V168" s="214"/>
      <c r="W168" s="214"/>
      <c r="X168" s="214"/>
      <c r="Y168" s="214"/>
      <c r="Z168" s="214"/>
      <c r="AA168" s="214"/>
      <c r="AB168" s="214"/>
      <c r="AC168" s="214"/>
      <c r="AD168" s="214"/>
      <c r="AE168" s="214"/>
      <c r="AF168" s="214"/>
      <c r="AG168" s="214"/>
      <c r="AH168" s="214"/>
      <c r="AI168" s="214"/>
      <c r="AJ168" s="214"/>
      <c r="AK168" s="214"/>
      <c r="AL168" s="214"/>
      <c r="AM168" s="214"/>
      <c r="AN168" s="214"/>
      <c r="AO168" s="214"/>
      <c r="AP168" s="214"/>
      <c r="AQ168" s="214"/>
      <c r="AR168" s="214"/>
      <c r="AS168" s="214"/>
      <c r="AT168" s="214"/>
      <c r="AU168" s="214"/>
      <c r="AV168" s="214"/>
      <c r="AW168" s="214"/>
      <c r="AX168" s="214"/>
      <c r="AY168" s="214"/>
      <c r="AZ168" s="214"/>
      <c r="BA168" s="214"/>
      <c r="BB168" s="214"/>
      <c r="BC168" s="214"/>
      <c r="BD168" s="214"/>
      <c r="BE168" s="214"/>
      <c r="BF168" s="214"/>
      <c r="BG168" s="214"/>
      <c r="BH168" s="214"/>
      <c r="BI168" s="214"/>
      <c r="BJ168" s="214"/>
      <c r="BK168" s="214"/>
      <c r="BL168" s="214"/>
      <c r="BM168" s="214"/>
      <c r="BN168" s="214"/>
      <c r="BO168" s="214"/>
      <c r="BP168" s="214"/>
      <c r="BQ168" s="214"/>
      <c r="BR168" s="214"/>
      <c r="BS168" s="214"/>
      <c r="BT168" s="214"/>
      <c r="BU168" s="214"/>
      <c r="BV168" s="214"/>
      <c r="BW168" s="214"/>
      <c r="BX168" s="214"/>
      <c r="BY168" s="214"/>
      <c r="BZ168" s="214"/>
      <c r="CA168" s="214"/>
      <c r="CB168" s="214"/>
      <c r="CC168" s="214"/>
      <c r="CD168" s="214"/>
      <c r="CE168" s="214"/>
      <c r="CF168" s="214"/>
      <c r="CG168" s="214"/>
      <c r="CH168" s="214"/>
      <c r="CI168" s="214"/>
      <c r="CJ168" s="214"/>
      <c r="CK168" s="214"/>
      <c r="CL168" s="214"/>
      <c r="CM168" s="214"/>
      <c r="CN168" s="214"/>
      <c r="CO168" s="214"/>
      <c r="CP168" s="214"/>
      <c r="CQ168" s="214"/>
    </row>
    <row r="169" spans="16:95" s="156" customFormat="1" x14ac:dyDescent="0.25">
      <c r="P169" s="214"/>
      <c r="Q169" s="214"/>
      <c r="R169" s="214"/>
      <c r="S169" s="214"/>
      <c r="T169" s="214"/>
      <c r="U169" s="214"/>
      <c r="V169" s="214"/>
      <c r="W169" s="214"/>
      <c r="X169" s="214"/>
      <c r="Y169" s="214"/>
      <c r="Z169" s="214"/>
      <c r="AA169" s="214"/>
      <c r="AB169" s="214"/>
      <c r="AC169" s="214"/>
      <c r="AD169" s="214"/>
      <c r="AE169" s="214"/>
      <c r="AF169" s="214"/>
      <c r="AG169" s="214"/>
      <c r="AH169" s="214"/>
      <c r="AI169" s="214"/>
      <c r="AJ169" s="214"/>
      <c r="AK169" s="214"/>
      <c r="AL169" s="214"/>
      <c r="AM169" s="214"/>
      <c r="AN169" s="214"/>
      <c r="AO169" s="214"/>
      <c r="AP169" s="214"/>
      <c r="AQ169" s="214"/>
      <c r="AR169" s="214"/>
      <c r="AS169" s="214"/>
      <c r="AT169" s="214"/>
      <c r="AU169" s="214"/>
      <c r="AV169" s="214"/>
      <c r="AW169" s="214"/>
      <c r="AX169" s="214"/>
      <c r="AY169" s="214"/>
      <c r="AZ169" s="214"/>
      <c r="BA169" s="214"/>
      <c r="BB169" s="214"/>
      <c r="BC169" s="214"/>
      <c r="BD169" s="214"/>
      <c r="BE169" s="214"/>
      <c r="BF169" s="214"/>
      <c r="BG169" s="214"/>
      <c r="BH169" s="214"/>
      <c r="BI169" s="214"/>
      <c r="BJ169" s="214"/>
      <c r="BK169" s="214"/>
      <c r="BL169" s="214"/>
      <c r="BM169" s="214"/>
      <c r="BN169" s="214"/>
      <c r="BO169" s="214"/>
      <c r="BP169" s="214"/>
      <c r="BQ169" s="214"/>
      <c r="BR169" s="214"/>
      <c r="BS169" s="214"/>
      <c r="BT169" s="214"/>
      <c r="BU169" s="214"/>
      <c r="BV169" s="214"/>
      <c r="BW169" s="214"/>
      <c r="BX169" s="214"/>
      <c r="BY169" s="214"/>
      <c r="BZ169" s="214"/>
      <c r="CA169" s="214"/>
      <c r="CB169" s="214"/>
      <c r="CC169" s="214"/>
      <c r="CD169" s="214"/>
      <c r="CE169" s="214"/>
      <c r="CF169" s="214"/>
      <c r="CG169" s="214"/>
      <c r="CH169" s="214"/>
      <c r="CI169" s="214"/>
      <c r="CJ169" s="214"/>
      <c r="CK169" s="214"/>
      <c r="CL169" s="214"/>
      <c r="CM169" s="214"/>
      <c r="CN169" s="214"/>
      <c r="CO169" s="214"/>
      <c r="CP169" s="214"/>
      <c r="CQ169" s="214"/>
    </row>
    <row r="170" spans="16:95" s="156" customFormat="1" x14ac:dyDescent="0.25">
      <c r="P170" s="214"/>
      <c r="Q170" s="214"/>
      <c r="R170" s="214"/>
      <c r="S170" s="214"/>
      <c r="T170" s="214"/>
      <c r="U170" s="21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14"/>
      <c r="AF170" s="214"/>
      <c r="AG170" s="214"/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  <c r="BI170" s="214"/>
      <c r="BJ170" s="214"/>
      <c r="BK170" s="214"/>
      <c r="BL170" s="214"/>
      <c r="BM170" s="214"/>
      <c r="BN170" s="214"/>
      <c r="BO170" s="214"/>
      <c r="BP170" s="214"/>
      <c r="BQ170" s="214"/>
      <c r="BR170" s="214"/>
      <c r="BS170" s="214"/>
      <c r="BT170" s="214"/>
      <c r="BU170" s="214"/>
      <c r="BV170" s="214"/>
      <c r="BW170" s="214"/>
      <c r="BX170" s="214"/>
      <c r="BY170" s="214"/>
      <c r="BZ170" s="214"/>
      <c r="CA170" s="214"/>
      <c r="CB170" s="214"/>
      <c r="CC170" s="214"/>
      <c r="CD170" s="214"/>
      <c r="CE170" s="214"/>
      <c r="CF170" s="214"/>
      <c r="CG170" s="214"/>
      <c r="CH170" s="214"/>
      <c r="CI170" s="214"/>
      <c r="CJ170" s="214"/>
      <c r="CK170" s="214"/>
      <c r="CL170" s="214"/>
      <c r="CM170" s="214"/>
      <c r="CN170" s="214"/>
      <c r="CO170" s="214"/>
      <c r="CP170" s="214"/>
      <c r="CQ170" s="214"/>
    </row>
    <row r="171" spans="16:95" s="156" customFormat="1" x14ac:dyDescent="0.25">
      <c r="P171" s="214"/>
      <c r="Q171" s="214"/>
      <c r="R171" s="214"/>
      <c r="S171" s="214"/>
      <c r="T171" s="214"/>
      <c r="U171" s="214"/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14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  <c r="BI171" s="214"/>
      <c r="BJ171" s="214"/>
      <c r="BK171" s="214"/>
      <c r="BL171" s="214"/>
      <c r="BM171" s="214"/>
      <c r="BN171" s="214"/>
      <c r="BO171" s="214"/>
      <c r="BP171" s="214"/>
      <c r="BQ171" s="214"/>
      <c r="BR171" s="214"/>
      <c r="BS171" s="214"/>
      <c r="BT171" s="214"/>
      <c r="BU171" s="214"/>
      <c r="BV171" s="214"/>
      <c r="BW171" s="214"/>
      <c r="BX171" s="214"/>
      <c r="BY171" s="214"/>
      <c r="BZ171" s="214"/>
      <c r="CA171" s="214"/>
      <c r="CB171" s="214"/>
      <c r="CC171" s="214"/>
      <c r="CD171" s="214"/>
      <c r="CE171" s="214"/>
      <c r="CF171" s="214"/>
      <c r="CG171" s="214"/>
      <c r="CH171" s="214"/>
      <c r="CI171" s="214"/>
      <c r="CJ171" s="214"/>
      <c r="CK171" s="214"/>
      <c r="CL171" s="214"/>
      <c r="CM171" s="214"/>
      <c r="CN171" s="214"/>
      <c r="CO171" s="214"/>
      <c r="CP171" s="214"/>
      <c r="CQ171" s="214"/>
    </row>
    <row r="172" spans="16:95" s="156" customFormat="1" x14ac:dyDescent="0.25">
      <c r="P172" s="214"/>
      <c r="Q172" s="214"/>
      <c r="R172" s="214"/>
      <c r="S172" s="214"/>
      <c r="T172" s="214"/>
      <c r="U172" s="214"/>
      <c r="V172" s="214"/>
      <c r="W172" s="214"/>
      <c r="X172" s="214"/>
      <c r="Y172" s="214"/>
      <c r="Z172" s="214"/>
      <c r="AA172" s="214"/>
      <c r="AB172" s="214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  <c r="BI172" s="214"/>
      <c r="BJ172" s="214"/>
      <c r="BK172" s="214"/>
      <c r="BL172" s="214"/>
      <c r="BM172" s="214"/>
      <c r="BN172" s="214"/>
      <c r="BO172" s="214"/>
      <c r="BP172" s="214"/>
      <c r="BQ172" s="214"/>
      <c r="BR172" s="214"/>
      <c r="BS172" s="214"/>
      <c r="BT172" s="214"/>
      <c r="BU172" s="214"/>
      <c r="BV172" s="214"/>
      <c r="BW172" s="214"/>
      <c r="BX172" s="214"/>
      <c r="BY172" s="214"/>
      <c r="BZ172" s="214"/>
      <c r="CA172" s="214"/>
      <c r="CB172" s="214"/>
      <c r="CC172" s="214"/>
      <c r="CD172" s="214"/>
      <c r="CE172" s="214"/>
      <c r="CF172" s="214"/>
      <c r="CG172" s="214"/>
      <c r="CH172" s="214"/>
      <c r="CI172" s="214"/>
      <c r="CJ172" s="214"/>
      <c r="CK172" s="214"/>
      <c r="CL172" s="214"/>
      <c r="CM172" s="214"/>
      <c r="CN172" s="214"/>
      <c r="CO172" s="214"/>
      <c r="CP172" s="214"/>
      <c r="CQ172" s="214"/>
    </row>
    <row r="173" spans="16:95" s="156" customFormat="1" x14ac:dyDescent="0.25">
      <c r="P173" s="214"/>
      <c r="Q173" s="214"/>
      <c r="R173" s="214"/>
      <c r="S173" s="214"/>
      <c r="T173" s="214"/>
      <c r="U173" s="214"/>
      <c r="V173" s="214"/>
      <c r="W173" s="214"/>
      <c r="X173" s="214"/>
      <c r="Y173" s="214"/>
      <c r="Z173" s="214"/>
      <c r="AA173" s="214"/>
      <c r="AB173" s="214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  <c r="BI173" s="214"/>
      <c r="BJ173" s="214"/>
      <c r="BK173" s="214"/>
      <c r="BL173" s="214"/>
      <c r="BM173" s="214"/>
      <c r="BN173" s="214"/>
      <c r="BO173" s="214"/>
      <c r="BP173" s="214"/>
      <c r="BQ173" s="214"/>
      <c r="BR173" s="214"/>
      <c r="BS173" s="214"/>
      <c r="BT173" s="214"/>
      <c r="BU173" s="214"/>
      <c r="BV173" s="214"/>
      <c r="BW173" s="214"/>
      <c r="BX173" s="214"/>
      <c r="BY173" s="214"/>
      <c r="BZ173" s="214"/>
      <c r="CA173" s="214"/>
      <c r="CB173" s="214"/>
      <c r="CC173" s="214"/>
      <c r="CD173" s="214"/>
      <c r="CE173" s="214"/>
      <c r="CF173" s="214"/>
      <c r="CG173" s="214"/>
      <c r="CH173" s="214"/>
      <c r="CI173" s="214"/>
      <c r="CJ173" s="214"/>
      <c r="CK173" s="214"/>
      <c r="CL173" s="214"/>
      <c r="CM173" s="214"/>
      <c r="CN173" s="214"/>
      <c r="CO173" s="214"/>
      <c r="CP173" s="214"/>
      <c r="CQ173" s="214"/>
    </row>
    <row r="174" spans="16:95" s="156" customFormat="1" x14ac:dyDescent="0.25">
      <c r="P174" s="214"/>
      <c r="Q174" s="214"/>
      <c r="R174" s="214"/>
      <c r="S174" s="214"/>
      <c r="T174" s="214"/>
      <c r="U174" s="214"/>
      <c r="V174" s="214"/>
      <c r="W174" s="214"/>
      <c r="X174" s="214"/>
      <c r="Y174" s="214"/>
      <c r="Z174" s="214"/>
      <c r="AA174" s="214"/>
      <c r="AB174" s="214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  <c r="BI174" s="214"/>
      <c r="BJ174" s="214"/>
      <c r="BK174" s="214"/>
      <c r="BL174" s="214"/>
      <c r="BM174" s="214"/>
      <c r="BN174" s="214"/>
      <c r="BO174" s="214"/>
      <c r="BP174" s="214"/>
      <c r="BQ174" s="214"/>
      <c r="BR174" s="214"/>
      <c r="BS174" s="214"/>
      <c r="BT174" s="214"/>
      <c r="BU174" s="214"/>
      <c r="BV174" s="214"/>
      <c r="BW174" s="214"/>
      <c r="BX174" s="214"/>
      <c r="BY174" s="214"/>
      <c r="BZ174" s="214"/>
      <c r="CA174" s="214"/>
      <c r="CB174" s="214"/>
      <c r="CC174" s="214"/>
      <c r="CD174" s="214"/>
      <c r="CE174" s="214"/>
      <c r="CF174" s="214"/>
      <c r="CG174" s="214"/>
      <c r="CH174" s="214"/>
      <c r="CI174" s="214"/>
      <c r="CJ174" s="214"/>
      <c r="CK174" s="214"/>
      <c r="CL174" s="214"/>
      <c r="CM174" s="214"/>
      <c r="CN174" s="214"/>
      <c r="CO174" s="214"/>
      <c r="CP174" s="214"/>
      <c r="CQ174" s="214"/>
    </row>
    <row r="175" spans="16:95" s="156" customFormat="1" x14ac:dyDescent="0.25">
      <c r="P175" s="214"/>
      <c r="Q175" s="214"/>
      <c r="R175" s="214"/>
      <c r="S175" s="214"/>
      <c r="T175" s="214"/>
      <c r="U175" s="214"/>
      <c r="V175" s="214"/>
      <c r="W175" s="214"/>
      <c r="X175" s="214"/>
      <c r="Y175" s="214"/>
      <c r="Z175" s="214"/>
      <c r="AA175" s="214"/>
      <c r="AB175" s="214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  <c r="BI175" s="214"/>
      <c r="BJ175" s="214"/>
      <c r="BK175" s="214"/>
      <c r="BL175" s="214"/>
      <c r="BM175" s="214"/>
      <c r="BN175" s="214"/>
      <c r="BO175" s="214"/>
      <c r="BP175" s="214"/>
      <c r="BQ175" s="214"/>
      <c r="BR175" s="214"/>
      <c r="BS175" s="214"/>
      <c r="BT175" s="214"/>
      <c r="BU175" s="214"/>
      <c r="BV175" s="214"/>
      <c r="BW175" s="214"/>
      <c r="BX175" s="214"/>
      <c r="BY175" s="214"/>
      <c r="BZ175" s="214"/>
      <c r="CA175" s="214"/>
      <c r="CB175" s="214"/>
      <c r="CC175" s="214"/>
      <c r="CD175" s="214"/>
      <c r="CE175" s="214"/>
      <c r="CF175" s="214"/>
      <c r="CG175" s="214"/>
      <c r="CH175" s="214"/>
      <c r="CI175" s="214"/>
      <c r="CJ175" s="214"/>
      <c r="CK175" s="214"/>
      <c r="CL175" s="214"/>
      <c r="CM175" s="214"/>
      <c r="CN175" s="214"/>
      <c r="CO175" s="214"/>
      <c r="CP175" s="214"/>
      <c r="CQ175" s="214"/>
    </row>
    <row r="176" spans="16:95" s="156" customFormat="1" x14ac:dyDescent="0.25">
      <c r="P176" s="214"/>
      <c r="Q176" s="214"/>
      <c r="R176" s="214"/>
      <c r="S176" s="214"/>
      <c r="T176" s="214"/>
      <c r="U176" s="214"/>
      <c r="V176" s="214"/>
      <c r="W176" s="214"/>
      <c r="X176" s="214"/>
      <c r="Y176" s="214"/>
      <c r="Z176" s="214"/>
      <c r="AA176" s="214"/>
      <c r="AB176" s="214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  <c r="BI176" s="214"/>
      <c r="BJ176" s="214"/>
      <c r="BK176" s="214"/>
      <c r="BL176" s="214"/>
      <c r="BM176" s="214"/>
      <c r="BN176" s="214"/>
      <c r="BO176" s="214"/>
      <c r="BP176" s="214"/>
      <c r="BQ176" s="214"/>
      <c r="BR176" s="214"/>
      <c r="BS176" s="214"/>
      <c r="BT176" s="214"/>
      <c r="BU176" s="214"/>
      <c r="BV176" s="214"/>
      <c r="BW176" s="214"/>
      <c r="BX176" s="214"/>
      <c r="BY176" s="214"/>
      <c r="BZ176" s="214"/>
      <c r="CA176" s="214"/>
      <c r="CB176" s="214"/>
      <c r="CC176" s="214"/>
      <c r="CD176" s="214"/>
      <c r="CE176" s="214"/>
      <c r="CF176" s="214"/>
      <c r="CG176" s="214"/>
      <c r="CH176" s="214"/>
      <c r="CI176" s="214"/>
      <c r="CJ176" s="214"/>
      <c r="CK176" s="214"/>
      <c r="CL176" s="214"/>
      <c r="CM176" s="214"/>
      <c r="CN176" s="214"/>
      <c r="CO176" s="214"/>
      <c r="CP176" s="214"/>
      <c r="CQ176" s="214"/>
    </row>
    <row r="177" spans="16:95" s="156" customFormat="1" x14ac:dyDescent="0.25">
      <c r="P177" s="214"/>
      <c r="Q177" s="214"/>
      <c r="R177" s="214"/>
      <c r="S177" s="214"/>
      <c r="T177" s="214"/>
      <c r="U177" s="214"/>
      <c r="V177" s="214"/>
      <c r="W177" s="214"/>
      <c r="X177" s="214"/>
      <c r="Y177" s="214"/>
      <c r="Z177" s="214"/>
      <c r="AA177" s="214"/>
      <c r="AB177" s="214"/>
      <c r="AC177" s="214"/>
      <c r="AD177" s="214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  <c r="BI177" s="214"/>
      <c r="BJ177" s="214"/>
      <c r="BK177" s="214"/>
      <c r="BL177" s="214"/>
      <c r="BM177" s="214"/>
      <c r="BN177" s="214"/>
      <c r="BO177" s="214"/>
      <c r="BP177" s="214"/>
      <c r="BQ177" s="214"/>
      <c r="BR177" s="214"/>
      <c r="BS177" s="214"/>
      <c r="BT177" s="214"/>
      <c r="BU177" s="214"/>
      <c r="BV177" s="214"/>
      <c r="BW177" s="214"/>
      <c r="BX177" s="214"/>
      <c r="BY177" s="214"/>
      <c r="BZ177" s="214"/>
      <c r="CA177" s="214"/>
      <c r="CB177" s="214"/>
      <c r="CC177" s="214"/>
      <c r="CD177" s="214"/>
      <c r="CE177" s="214"/>
      <c r="CF177" s="214"/>
      <c r="CG177" s="214"/>
      <c r="CH177" s="214"/>
      <c r="CI177" s="214"/>
      <c r="CJ177" s="214"/>
      <c r="CK177" s="214"/>
      <c r="CL177" s="214"/>
      <c r="CM177" s="214"/>
      <c r="CN177" s="214"/>
      <c r="CO177" s="214"/>
      <c r="CP177" s="214"/>
      <c r="CQ177" s="214"/>
    </row>
    <row r="178" spans="16:95" s="156" customFormat="1" x14ac:dyDescent="0.25">
      <c r="P178" s="214"/>
      <c r="Q178" s="214"/>
      <c r="R178" s="214"/>
      <c r="S178" s="214"/>
      <c r="T178" s="214"/>
      <c r="U178" s="214"/>
      <c r="V178" s="214"/>
      <c r="W178" s="214"/>
      <c r="X178" s="214"/>
      <c r="Y178" s="214"/>
      <c r="Z178" s="214"/>
      <c r="AA178" s="214"/>
      <c r="AB178" s="214"/>
      <c r="AC178" s="214"/>
      <c r="AD178" s="214"/>
      <c r="AE178" s="214"/>
      <c r="AF178" s="214"/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  <c r="BI178" s="214"/>
      <c r="BJ178" s="214"/>
      <c r="BK178" s="214"/>
      <c r="BL178" s="214"/>
      <c r="BM178" s="214"/>
      <c r="BN178" s="214"/>
      <c r="BO178" s="214"/>
      <c r="BP178" s="214"/>
      <c r="BQ178" s="214"/>
      <c r="BR178" s="214"/>
      <c r="BS178" s="214"/>
      <c r="BT178" s="214"/>
      <c r="BU178" s="214"/>
      <c r="BV178" s="214"/>
      <c r="BW178" s="214"/>
      <c r="BX178" s="214"/>
      <c r="BY178" s="214"/>
      <c r="BZ178" s="214"/>
      <c r="CA178" s="214"/>
      <c r="CB178" s="214"/>
      <c r="CC178" s="214"/>
      <c r="CD178" s="214"/>
      <c r="CE178" s="214"/>
      <c r="CF178" s="214"/>
      <c r="CG178" s="214"/>
      <c r="CH178" s="214"/>
      <c r="CI178" s="214"/>
      <c r="CJ178" s="214"/>
      <c r="CK178" s="214"/>
      <c r="CL178" s="214"/>
      <c r="CM178" s="214"/>
      <c r="CN178" s="214"/>
      <c r="CO178" s="214"/>
      <c r="CP178" s="214"/>
      <c r="CQ178" s="214"/>
    </row>
    <row r="179" spans="16:95" s="156" customFormat="1" x14ac:dyDescent="0.25">
      <c r="P179" s="214"/>
      <c r="Q179" s="214"/>
      <c r="R179" s="214"/>
      <c r="S179" s="214"/>
      <c r="T179" s="214"/>
      <c r="U179" s="214"/>
      <c r="V179" s="214"/>
      <c r="W179" s="214"/>
      <c r="X179" s="214"/>
      <c r="Y179" s="214"/>
      <c r="Z179" s="214"/>
      <c r="AA179" s="214"/>
      <c r="AB179" s="214"/>
      <c r="AC179" s="214"/>
      <c r="AD179" s="214"/>
      <c r="AE179" s="214"/>
      <c r="AF179" s="214"/>
      <c r="AG179" s="214"/>
      <c r="AH179" s="214"/>
      <c r="AI179" s="214"/>
      <c r="AJ179" s="214"/>
      <c r="AK179" s="214"/>
      <c r="AL179" s="214"/>
      <c r="AM179" s="214"/>
      <c r="AN179" s="214"/>
      <c r="AO179" s="214"/>
      <c r="AP179" s="214"/>
      <c r="AQ179" s="214"/>
      <c r="AR179" s="214"/>
      <c r="AS179" s="214"/>
      <c r="AT179" s="214"/>
      <c r="AU179" s="214"/>
      <c r="AV179" s="214"/>
      <c r="AW179" s="214"/>
      <c r="AX179" s="214"/>
      <c r="AY179" s="214"/>
      <c r="AZ179" s="214"/>
      <c r="BA179" s="214"/>
      <c r="BB179" s="214"/>
      <c r="BC179" s="214"/>
      <c r="BD179" s="214"/>
      <c r="BE179" s="214"/>
      <c r="BF179" s="214"/>
      <c r="BG179" s="214"/>
      <c r="BH179" s="214"/>
      <c r="BI179" s="214"/>
      <c r="BJ179" s="214"/>
      <c r="BK179" s="214"/>
      <c r="BL179" s="214"/>
      <c r="BM179" s="214"/>
      <c r="BN179" s="214"/>
      <c r="BO179" s="214"/>
      <c r="BP179" s="214"/>
      <c r="BQ179" s="214"/>
      <c r="BR179" s="214"/>
      <c r="BS179" s="214"/>
      <c r="BT179" s="214"/>
      <c r="BU179" s="214"/>
      <c r="BV179" s="214"/>
      <c r="BW179" s="214"/>
      <c r="BX179" s="214"/>
      <c r="BY179" s="214"/>
      <c r="BZ179" s="214"/>
      <c r="CA179" s="214"/>
      <c r="CB179" s="214"/>
      <c r="CC179" s="214"/>
      <c r="CD179" s="214"/>
      <c r="CE179" s="214"/>
      <c r="CF179" s="214"/>
      <c r="CG179" s="214"/>
      <c r="CH179" s="214"/>
      <c r="CI179" s="214"/>
      <c r="CJ179" s="214"/>
      <c r="CK179" s="214"/>
      <c r="CL179" s="214"/>
      <c r="CM179" s="214"/>
      <c r="CN179" s="214"/>
      <c r="CO179" s="214"/>
      <c r="CP179" s="214"/>
      <c r="CQ179" s="214"/>
    </row>
    <row r="180" spans="16:95" s="156" customFormat="1" x14ac:dyDescent="0.25">
      <c r="P180" s="214"/>
      <c r="Q180" s="214"/>
      <c r="R180" s="214"/>
      <c r="S180" s="214"/>
      <c r="T180" s="214"/>
      <c r="U180" s="214"/>
      <c r="V180" s="214"/>
      <c r="W180" s="214"/>
      <c r="X180" s="214"/>
      <c r="Y180" s="214"/>
      <c r="Z180" s="214"/>
      <c r="AA180" s="214"/>
      <c r="AB180" s="214"/>
      <c r="AC180" s="214"/>
      <c r="AD180" s="214"/>
      <c r="AE180" s="214"/>
      <c r="AF180" s="214"/>
      <c r="AG180" s="214"/>
      <c r="AH180" s="214"/>
      <c r="AI180" s="214"/>
      <c r="AJ180" s="214"/>
      <c r="AK180" s="214"/>
      <c r="AL180" s="214"/>
      <c r="AM180" s="214"/>
      <c r="AN180" s="214"/>
      <c r="AO180" s="214"/>
      <c r="AP180" s="214"/>
      <c r="AQ180" s="214"/>
      <c r="AR180" s="214"/>
      <c r="AS180" s="214"/>
      <c r="AT180" s="214"/>
      <c r="AU180" s="214"/>
      <c r="AV180" s="214"/>
      <c r="AW180" s="214"/>
      <c r="AX180" s="214"/>
      <c r="AY180" s="214"/>
      <c r="AZ180" s="214"/>
      <c r="BA180" s="214"/>
      <c r="BB180" s="214"/>
      <c r="BC180" s="214"/>
      <c r="BD180" s="214"/>
      <c r="BE180" s="214"/>
      <c r="BF180" s="214"/>
      <c r="BG180" s="214"/>
      <c r="BH180" s="214"/>
      <c r="BI180" s="214"/>
      <c r="BJ180" s="214"/>
      <c r="BK180" s="214"/>
      <c r="BL180" s="214"/>
      <c r="BM180" s="214"/>
      <c r="BN180" s="214"/>
      <c r="BO180" s="214"/>
      <c r="BP180" s="214"/>
      <c r="BQ180" s="214"/>
      <c r="BR180" s="214"/>
      <c r="BS180" s="214"/>
      <c r="BT180" s="214"/>
      <c r="BU180" s="214"/>
      <c r="BV180" s="214"/>
      <c r="BW180" s="214"/>
      <c r="BX180" s="214"/>
      <c r="BY180" s="214"/>
      <c r="BZ180" s="214"/>
      <c r="CA180" s="214"/>
      <c r="CB180" s="214"/>
      <c r="CC180" s="214"/>
      <c r="CD180" s="214"/>
      <c r="CE180" s="214"/>
      <c r="CF180" s="214"/>
      <c r="CG180" s="214"/>
      <c r="CH180" s="214"/>
      <c r="CI180" s="214"/>
      <c r="CJ180" s="214"/>
      <c r="CK180" s="214"/>
      <c r="CL180" s="214"/>
      <c r="CM180" s="214"/>
      <c r="CN180" s="214"/>
      <c r="CO180" s="214"/>
      <c r="CP180" s="214"/>
      <c r="CQ180" s="214"/>
    </row>
    <row r="181" spans="16:95" s="156" customFormat="1" x14ac:dyDescent="0.25">
      <c r="P181" s="214"/>
      <c r="Q181" s="214"/>
      <c r="R181" s="214"/>
      <c r="S181" s="214"/>
      <c r="T181" s="214"/>
      <c r="U181" s="214"/>
      <c r="V181" s="214"/>
      <c r="W181" s="214"/>
      <c r="X181" s="214"/>
      <c r="Y181" s="214"/>
      <c r="Z181" s="214"/>
      <c r="AA181" s="214"/>
      <c r="AB181" s="214"/>
      <c r="AC181" s="214"/>
      <c r="AD181" s="214"/>
      <c r="AE181" s="214"/>
      <c r="AF181" s="214"/>
      <c r="AG181" s="214"/>
      <c r="AH181" s="214"/>
      <c r="AI181" s="214"/>
      <c r="AJ181" s="214"/>
      <c r="AK181" s="214"/>
      <c r="AL181" s="214"/>
      <c r="AM181" s="214"/>
      <c r="AN181" s="214"/>
      <c r="AO181" s="214"/>
      <c r="AP181" s="214"/>
      <c r="AQ181" s="214"/>
      <c r="AR181" s="214"/>
      <c r="AS181" s="214"/>
      <c r="AT181" s="214"/>
      <c r="AU181" s="214"/>
      <c r="AV181" s="214"/>
      <c r="AW181" s="214"/>
      <c r="AX181" s="214"/>
      <c r="AY181" s="214"/>
      <c r="AZ181" s="214"/>
      <c r="BA181" s="214"/>
      <c r="BB181" s="214"/>
      <c r="BC181" s="214"/>
      <c r="BD181" s="214"/>
      <c r="BE181" s="214"/>
      <c r="BF181" s="214"/>
      <c r="BG181" s="214"/>
      <c r="BH181" s="214"/>
      <c r="BI181" s="214"/>
      <c r="BJ181" s="214"/>
      <c r="BK181" s="214"/>
      <c r="BL181" s="214"/>
      <c r="BM181" s="214"/>
      <c r="BN181" s="214"/>
      <c r="BO181" s="214"/>
      <c r="BP181" s="214"/>
      <c r="BQ181" s="214"/>
      <c r="BR181" s="214"/>
      <c r="BS181" s="214"/>
      <c r="BT181" s="214"/>
      <c r="BU181" s="214"/>
      <c r="BV181" s="214"/>
      <c r="BW181" s="214"/>
      <c r="BX181" s="214"/>
      <c r="BY181" s="214"/>
      <c r="BZ181" s="214"/>
      <c r="CA181" s="214"/>
      <c r="CB181" s="214"/>
      <c r="CC181" s="214"/>
      <c r="CD181" s="214"/>
      <c r="CE181" s="214"/>
      <c r="CF181" s="214"/>
      <c r="CG181" s="214"/>
      <c r="CH181" s="214"/>
      <c r="CI181" s="214"/>
      <c r="CJ181" s="214"/>
      <c r="CK181" s="214"/>
      <c r="CL181" s="214"/>
      <c r="CM181" s="214"/>
      <c r="CN181" s="214"/>
      <c r="CO181" s="214"/>
      <c r="CP181" s="214"/>
      <c r="CQ181" s="214"/>
    </row>
    <row r="182" spans="16:95" s="156" customFormat="1" x14ac:dyDescent="0.25">
      <c r="P182" s="214"/>
      <c r="Q182" s="214"/>
      <c r="R182" s="214"/>
      <c r="S182" s="214"/>
      <c r="T182" s="214"/>
      <c r="U182" s="214"/>
      <c r="V182" s="214"/>
      <c r="W182" s="214"/>
      <c r="X182" s="214"/>
      <c r="Y182" s="214"/>
      <c r="Z182" s="214"/>
      <c r="AA182" s="214"/>
      <c r="AB182" s="214"/>
      <c r="AC182" s="214"/>
      <c r="AD182" s="214"/>
      <c r="AE182" s="214"/>
      <c r="AF182" s="214"/>
      <c r="AG182" s="214"/>
      <c r="AH182" s="214"/>
      <c r="AI182" s="214"/>
      <c r="AJ182" s="214"/>
      <c r="AK182" s="214"/>
      <c r="AL182" s="214"/>
      <c r="AM182" s="214"/>
      <c r="AN182" s="214"/>
      <c r="AO182" s="214"/>
      <c r="AP182" s="214"/>
      <c r="AQ182" s="214"/>
      <c r="AR182" s="214"/>
      <c r="AS182" s="214"/>
      <c r="AT182" s="214"/>
      <c r="AU182" s="214"/>
      <c r="AV182" s="214"/>
      <c r="AW182" s="214"/>
      <c r="AX182" s="214"/>
      <c r="AY182" s="214"/>
      <c r="AZ182" s="214"/>
      <c r="BA182" s="214"/>
      <c r="BB182" s="214"/>
      <c r="BC182" s="214"/>
      <c r="BD182" s="214"/>
      <c r="BE182" s="214"/>
      <c r="BF182" s="214"/>
      <c r="BG182" s="214"/>
      <c r="BH182" s="214"/>
      <c r="BI182" s="214"/>
      <c r="BJ182" s="214"/>
      <c r="BK182" s="214"/>
      <c r="BL182" s="214"/>
      <c r="BM182" s="214"/>
      <c r="BN182" s="214"/>
      <c r="BO182" s="214"/>
      <c r="BP182" s="214"/>
      <c r="BQ182" s="214"/>
      <c r="BR182" s="214"/>
      <c r="BS182" s="214"/>
      <c r="BT182" s="214"/>
      <c r="BU182" s="214"/>
      <c r="BV182" s="214"/>
      <c r="BW182" s="214"/>
      <c r="BX182" s="214"/>
      <c r="BY182" s="214"/>
      <c r="BZ182" s="214"/>
      <c r="CA182" s="214"/>
      <c r="CB182" s="214"/>
      <c r="CC182" s="214"/>
      <c r="CD182" s="214"/>
      <c r="CE182" s="214"/>
      <c r="CF182" s="214"/>
      <c r="CG182" s="214"/>
      <c r="CH182" s="214"/>
      <c r="CI182" s="214"/>
      <c r="CJ182" s="214"/>
      <c r="CK182" s="214"/>
      <c r="CL182" s="214"/>
      <c r="CM182" s="214"/>
      <c r="CN182" s="214"/>
      <c r="CO182" s="214"/>
      <c r="CP182" s="214"/>
      <c r="CQ182" s="214"/>
    </row>
    <row r="183" spans="16:95" s="156" customFormat="1" x14ac:dyDescent="0.25">
      <c r="P183" s="214"/>
      <c r="Q183" s="214"/>
      <c r="R183" s="214"/>
      <c r="S183" s="214"/>
      <c r="T183" s="214"/>
      <c r="U183" s="214"/>
      <c r="V183" s="214"/>
      <c r="W183" s="214"/>
      <c r="X183" s="214"/>
      <c r="Y183" s="214"/>
      <c r="Z183" s="214"/>
      <c r="AA183" s="214"/>
      <c r="AB183" s="214"/>
      <c r="AC183" s="214"/>
      <c r="AD183" s="214"/>
      <c r="AE183" s="214"/>
      <c r="AF183" s="214"/>
      <c r="AG183" s="214"/>
      <c r="AH183" s="214"/>
      <c r="AI183" s="214"/>
      <c r="AJ183" s="214"/>
      <c r="AK183" s="214"/>
      <c r="AL183" s="214"/>
      <c r="AM183" s="214"/>
      <c r="AN183" s="214"/>
      <c r="AO183" s="214"/>
      <c r="AP183" s="214"/>
      <c r="AQ183" s="214"/>
      <c r="AR183" s="214"/>
      <c r="AS183" s="214"/>
      <c r="AT183" s="214"/>
      <c r="AU183" s="214"/>
      <c r="AV183" s="214"/>
      <c r="AW183" s="214"/>
      <c r="AX183" s="214"/>
      <c r="AY183" s="214"/>
      <c r="AZ183" s="214"/>
      <c r="BA183" s="214"/>
      <c r="BB183" s="214"/>
      <c r="BC183" s="214"/>
      <c r="BD183" s="214"/>
      <c r="BE183" s="214"/>
      <c r="BF183" s="214"/>
      <c r="BG183" s="214"/>
      <c r="BH183" s="214"/>
      <c r="BI183" s="214"/>
      <c r="BJ183" s="214"/>
      <c r="BK183" s="214"/>
      <c r="BL183" s="214"/>
      <c r="BM183" s="214"/>
      <c r="BN183" s="214"/>
      <c r="BO183" s="214"/>
      <c r="BP183" s="214"/>
      <c r="BQ183" s="214"/>
      <c r="BR183" s="214"/>
      <c r="BS183" s="214"/>
      <c r="BT183" s="214"/>
      <c r="BU183" s="214"/>
      <c r="BV183" s="214"/>
      <c r="BW183" s="214"/>
      <c r="BX183" s="214"/>
      <c r="BY183" s="214"/>
      <c r="BZ183" s="214"/>
      <c r="CA183" s="214"/>
      <c r="CB183" s="214"/>
      <c r="CC183" s="214"/>
      <c r="CD183" s="214"/>
      <c r="CE183" s="214"/>
      <c r="CF183" s="214"/>
      <c r="CG183" s="214"/>
      <c r="CH183" s="214"/>
      <c r="CI183" s="214"/>
      <c r="CJ183" s="214"/>
      <c r="CK183" s="214"/>
      <c r="CL183" s="214"/>
      <c r="CM183" s="214"/>
      <c r="CN183" s="214"/>
      <c r="CO183" s="214"/>
      <c r="CP183" s="214"/>
      <c r="CQ183" s="214"/>
    </row>
    <row r="184" spans="16:95" s="156" customFormat="1" x14ac:dyDescent="0.25">
      <c r="P184" s="214"/>
      <c r="Q184" s="214"/>
      <c r="R184" s="214"/>
      <c r="S184" s="214"/>
      <c r="T184" s="214"/>
      <c r="U184" s="214"/>
      <c r="V184" s="214"/>
      <c r="W184" s="214"/>
      <c r="X184" s="214"/>
      <c r="Y184" s="214"/>
      <c r="Z184" s="214"/>
      <c r="AA184" s="214"/>
      <c r="AB184" s="214"/>
      <c r="AC184" s="214"/>
      <c r="AD184" s="214"/>
      <c r="AE184" s="214"/>
      <c r="AF184" s="214"/>
      <c r="AG184" s="214"/>
      <c r="AH184" s="214"/>
      <c r="AI184" s="214"/>
      <c r="AJ184" s="214"/>
      <c r="AK184" s="214"/>
      <c r="AL184" s="214"/>
      <c r="AM184" s="214"/>
      <c r="AN184" s="214"/>
      <c r="AO184" s="214"/>
      <c r="AP184" s="214"/>
      <c r="AQ184" s="214"/>
      <c r="AR184" s="214"/>
      <c r="AS184" s="214"/>
      <c r="AT184" s="214"/>
      <c r="AU184" s="214"/>
      <c r="AV184" s="214"/>
      <c r="AW184" s="214"/>
      <c r="AX184" s="214"/>
      <c r="AY184" s="214"/>
      <c r="AZ184" s="214"/>
      <c r="BA184" s="214"/>
      <c r="BB184" s="214"/>
      <c r="BC184" s="214"/>
      <c r="BD184" s="214"/>
      <c r="BE184" s="214"/>
      <c r="BF184" s="214"/>
      <c r="BG184" s="214"/>
      <c r="BH184" s="214"/>
      <c r="BI184" s="214"/>
      <c r="BJ184" s="214"/>
      <c r="BK184" s="214"/>
      <c r="BL184" s="214"/>
      <c r="BM184" s="214"/>
      <c r="BN184" s="214"/>
      <c r="BO184" s="214"/>
      <c r="BP184" s="214"/>
      <c r="BQ184" s="214"/>
      <c r="BR184" s="214"/>
      <c r="BS184" s="214"/>
      <c r="BT184" s="214"/>
      <c r="BU184" s="214"/>
      <c r="BV184" s="214"/>
      <c r="BW184" s="214"/>
      <c r="BX184" s="214"/>
      <c r="BY184" s="214"/>
      <c r="BZ184" s="214"/>
      <c r="CA184" s="214"/>
      <c r="CB184" s="214"/>
      <c r="CC184" s="214"/>
      <c r="CD184" s="214"/>
      <c r="CE184" s="214"/>
      <c r="CF184" s="214"/>
      <c r="CG184" s="214"/>
      <c r="CH184" s="214"/>
      <c r="CI184" s="214"/>
      <c r="CJ184" s="214"/>
      <c r="CK184" s="214"/>
      <c r="CL184" s="214"/>
      <c r="CM184" s="214"/>
      <c r="CN184" s="214"/>
      <c r="CO184" s="214"/>
      <c r="CP184" s="214"/>
      <c r="CQ184" s="214"/>
    </row>
    <row r="185" spans="16:95" s="156" customFormat="1" x14ac:dyDescent="0.25">
      <c r="P185" s="214"/>
      <c r="Q185" s="214"/>
      <c r="R185" s="214"/>
      <c r="S185" s="214"/>
      <c r="T185" s="214"/>
      <c r="U185" s="214"/>
      <c r="V185" s="214"/>
      <c r="W185" s="214"/>
      <c r="X185" s="214"/>
      <c r="Y185" s="214"/>
      <c r="Z185" s="214"/>
      <c r="AA185" s="214"/>
      <c r="AB185" s="214"/>
      <c r="AC185" s="214"/>
      <c r="AD185" s="214"/>
      <c r="AE185" s="214"/>
      <c r="AF185" s="214"/>
      <c r="AG185" s="214"/>
      <c r="AH185" s="214"/>
      <c r="AI185" s="214"/>
      <c r="AJ185" s="214"/>
      <c r="AK185" s="214"/>
      <c r="AL185" s="214"/>
      <c r="AM185" s="214"/>
      <c r="AN185" s="214"/>
      <c r="AO185" s="214"/>
      <c r="AP185" s="214"/>
      <c r="AQ185" s="214"/>
      <c r="AR185" s="214"/>
      <c r="AS185" s="214"/>
      <c r="AT185" s="214"/>
      <c r="AU185" s="214"/>
      <c r="AV185" s="214"/>
      <c r="AW185" s="214"/>
      <c r="AX185" s="214"/>
      <c r="AY185" s="214"/>
      <c r="AZ185" s="214"/>
      <c r="BA185" s="214"/>
      <c r="BB185" s="214"/>
      <c r="BC185" s="214"/>
      <c r="BD185" s="214"/>
      <c r="BE185" s="214"/>
      <c r="BF185" s="214"/>
      <c r="BG185" s="214"/>
      <c r="BH185" s="214"/>
      <c r="BI185" s="214"/>
      <c r="BJ185" s="214"/>
      <c r="BK185" s="214"/>
      <c r="BL185" s="214"/>
      <c r="BM185" s="214"/>
      <c r="BN185" s="214"/>
      <c r="BO185" s="214"/>
      <c r="BP185" s="214"/>
      <c r="BQ185" s="214"/>
      <c r="BR185" s="214"/>
      <c r="BS185" s="214"/>
      <c r="BT185" s="214"/>
      <c r="BU185" s="214"/>
      <c r="BV185" s="214"/>
      <c r="BW185" s="214"/>
      <c r="BX185" s="214"/>
      <c r="BY185" s="214"/>
      <c r="BZ185" s="214"/>
      <c r="CA185" s="214"/>
      <c r="CB185" s="214"/>
      <c r="CC185" s="214"/>
      <c r="CD185" s="214"/>
      <c r="CE185" s="214"/>
      <c r="CF185" s="214"/>
      <c r="CG185" s="214"/>
      <c r="CH185" s="214"/>
      <c r="CI185" s="214"/>
      <c r="CJ185" s="214"/>
      <c r="CK185" s="214"/>
      <c r="CL185" s="214"/>
      <c r="CM185" s="214"/>
      <c r="CN185" s="214"/>
      <c r="CO185" s="214"/>
      <c r="CP185" s="214"/>
      <c r="CQ185" s="214"/>
    </row>
    <row r="186" spans="16:95" s="156" customFormat="1" x14ac:dyDescent="0.25">
      <c r="P186" s="214"/>
      <c r="Q186" s="214"/>
      <c r="R186" s="214"/>
      <c r="S186" s="214"/>
      <c r="T186" s="214"/>
      <c r="U186" s="214"/>
      <c r="V186" s="214"/>
      <c r="W186" s="214"/>
      <c r="X186" s="214"/>
      <c r="Y186" s="214"/>
      <c r="Z186" s="214"/>
      <c r="AA186" s="214"/>
      <c r="AB186" s="214"/>
      <c r="AC186" s="214"/>
      <c r="AD186" s="214"/>
      <c r="AE186" s="214"/>
      <c r="AF186" s="214"/>
      <c r="AG186" s="214"/>
      <c r="AH186" s="214"/>
      <c r="AI186" s="214"/>
      <c r="AJ186" s="214"/>
      <c r="AK186" s="214"/>
      <c r="AL186" s="214"/>
      <c r="AM186" s="214"/>
      <c r="AN186" s="214"/>
      <c r="AO186" s="214"/>
      <c r="AP186" s="214"/>
      <c r="AQ186" s="214"/>
      <c r="AR186" s="214"/>
      <c r="AS186" s="214"/>
      <c r="AT186" s="214"/>
      <c r="AU186" s="214"/>
      <c r="AV186" s="214"/>
      <c r="AW186" s="214"/>
      <c r="AX186" s="214"/>
      <c r="AY186" s="214"/>
      <c r="AZ186" s="214"/>
      <c r="BA186" s="214"/>
      <c r="BB186" s="214"/>
      <c r="BC186" s="214"/>
      <c r="BD186" s="214"/>
      <c r="BE186" s="214"/>
      <c r="BF186" s="214"/>
      <c r="BG186" s="214"/>
      <c r="BH186" s="214"/>
      <c r="BI186" s="214"/>
      <c r="BJ186" s="214"/>
      <c r="BK186" s="214"/>
      <c r="BL186" s="214"/>
      <c r="BM186" s="214"/>
      <c r="BN186" s="214"/>
      <c r="BO186" s="214"/>
      <c r="BP186" s="214"/>
      <c r="BQ186" s="214"/>
      <c r="BR186" s="214"/>
      <c r="BS186" s="214"/>
      <c r="BT186" s="214"/>
      <c r="BU186" s="214"/>
      <c r="BV186" s="214"/>
      <c r="BW186" s="214"/>
      <c r="BX186" s="214"/>
      <c r="BY186" s="214"/>
      <c r="BZ186" s="214"/>
      <c r="CA186" s="214"/>
      <c r="CB186" s="214"/>
      <c r="CC186" s="214"/>
      <c r="CD186" s="214"/>
      <c r="CE186" s="214"/>
      <c r="CF186" s="214"/>
      <c r="CG186" s="214"/>
      <c r="CH186" s="214"/>
      <c r="CI186" s="214"/>
      <c r="CJ186" s="214"/>
      <c r="CK186" s="214"/>
      <c r="CL186" s="214"/>
      <c r="CM186" s="214"/>
      <c r="CN186" s="214"/>
      <c r="CO186" s="214"/>
      <c r="CP186" s="214"/>
      <c r="CQ186" s="214"/>
    </row>
    <row r="187" spans="16:95" s="156" customFormat="1" x14ac:dyDescent="0.25">
      <c r="P187" s="214"/>
      <c r="Q187" s="214"/>
      <c r="R187" s="214"/>
      <c r="S187" s="214"/>
      <c r="T187" s="214"/>
      <c r="U187" s="214"/>
      <c r="V187" s="214"/>
      <c r="W187" s="214"/>
      <c r="X187" s="214"/>
      <c r="Y187" s="214"/>
      <c r="Z187" s="214"/>
      <c r="AA187" s="214"/>
      <c r="AB187" s="214"/>
      <c r="AC187" s="214"/>
      <c r="AD187" s="214"/>
      <c r="AE187" s="214"/>
      <c r="AF187" s="214"/>
      <c r="AG187" s="214"/>
      <c r="AH187" s="214"/>
      <c r="AI187" s="214"/>
      <c r="AJ187" s="214"/>
      <c r="AK187" s="214"/>
      <c r="AL187" s="214"/>
      <c r="AM187" s="214"/>
      <c r="AN187" s="214"/>
      <c r="AO187" s="214"/>
      <c r="AP187" s="214"/>
      <c r="AQ187" s="214"/>
      <c r="AR187" s="214"/>
      <c r="AS187" s="214"/>
      <c r="AT187" s="214"/>
      <c r="AU187" s="214"/>
      <c r="AV187" s="214"/>
      <c r="AW187" s="214"/>
      <c r="AX187" s="214"/>
      <c r="AY187" s="214"/>
      <c r="AZ187" s="214"/>
      <c r="BA187" s="214"/>
      <c r="BB187" s="214"/>
      <c r="BC187" s="214"/>
      <c r="BD187" s="214"/>
      <c r="BE187" s="214"/>
      <c r="BF187" s="214"/>
      <c r="BG187" s="214"/>
      <c r="BH187" s="214"/>
      <c r="BI187" s="214"/>
      <c r="BJ187" s="214"/>
      <c r="BK187" s="214"/>
      <c r="BL187" s="214"/>
      <c r="BM187" s="214"/>
      <c r="BN187" s="214"/>
      <c r="BO187" s="214"/>
      <c r="BP187" s="214"/>
      <c r="BQ187" s="214"/>
      <c r="BR187" s="214"/>
      <c r="BS187" s="214"/>
      <c r="BT187" s="214"/>
      <c r="BU187" s="214"/>
      <c r="BV187" s="214"/>
      <c r="BW187" s="214"/>
      <c r="BX187" s="214"/>
      <c r="BY187" s="214"/>
      <c r="BZ187" s="214"/>
      <c r="CA187" s="214"/>
      <c r="CB187" s="214"/>
      <c r="CC187" s="214"/>
      <c r="CD187" s="214"/>
      <c r="CE187" s="214"/>
      <c r="CF187" s="214"/>
      <c r="CG187" s="214"/>
      <c r="CH187" s="214"/>
      <c r="CI187" s="214"/>
      <c r="CJ187" s="214"/>
      <c r="CK187" s="214"/>
      <c r="CL187" s="214"/>
      <c r="CM187" s="214"/>
      <c r="CN187" s="214"/>
      <c r="CO187" s="214"/>
      <c r="CP187" s="214"/>
      <c r="CQ187" s="214"/>
    </row>
    <row r="188" spans="16:95" s="156" customFormat="1" x14ac:dyDescent="0.25">
      <c r="P188" s="214"/>
      <c r="Q188" s="214"/>
      <c r="R188" s="214"/>
      <c r="S188" s="214"/>
      <c r="T188" s="214"/>
      <c r="U188" s="214"/>
      <c r="V188" s="214"/>
      <c r="W188" s="214"/>
      <c r="X188" s="214"/>
      <c r="Y188" s="214"/>
      <c r="Z188" s="214"/>
      <c r="AA188" s="214"/>
      <c r="AB188" s="214"/>
      <c r="AC188" s="214"/>
      <c r="AD188" s="214"/>
      <c r="AE188" s="214"/>
      <c r="AF188" s="214"/>
      <c r="AG188" s="214"/>
      <c r="AH188" s="214"/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214"/>
      <c r="AS188" s="214"/>
      <c r="AT188" s="214"/>
      <c r="AU188" s="214"/>
      <c r="AV188" s="214"/>
      <c r="AW188" s="214"/>
      <c r="AX188" s="214"/>
      <c r="AY188" s="214"/>
      <c r="AZ188" s="214"/>
      <c r="BA188" s="214"/>
      <c r="BB188" s="214"/>
      <c r="BC188" s="214"/>
      <c r="BD188" s="214"/>
      <c r="BE188" s="214"/>
      <c r="BF188" s="214"/>
      <c r="BG188" s="214"/>
      <c r="BH188" s="214"/>
      <c r="BI188" s="214"/>
      <c r="BJ188" s="214"/>
      <c r="BK188" s="214"/>
      <c r="BL188" s="214"/>
      <c r="BM188" s="214"/>
      <c r="BN188" s="214"/>
      <c r="BO188" s="214"/>
      <c r="BP188" s="214"/>
      <c r="BQ188" s="214"/>
      <c r="BR188" s="214"/>
      <c r="BS188" s="214"/>
      <c r="BT188" s="214"/>
      <c r="BU188" s="214"/>
      <c r="BV188" s="214"/>
      <c r="BW188" s="214"/>
      <c r="BX188" s="214"/>
      <c r="BY188" s="214"/>
      <c r="BZ188" s="214"/>
      <c r="CA188" s="214"/>
      <c r="CB188" s="214"/>
      <c r="CC188" s="214"/>
      <c r="CD188" s="214"/>
      <c r="CE188" s="214"/>
      <c r="CF188" s="214"/>
      <c r="CG188" s="214"/>
      <c r="CH188" s="214"/>
      <c r="CI188" s="214"/>
      <c r="CJ188" s="214"/>
      <c r="CK188" s="214"/>
      <c r="CL188" s="214"/>
      <c r="CM188" s="214"/>
      <c r="CN188" s="214"/>
      <c r="CO188" s="214"/>
      <c r="CP188" s="214"/>
      <c r="CQ188" s="214"/>
    </row>
    <row r="189" spans="16:95" s="156" customFormat="1" x14ac:dyDescent="0.25">
      <c r="P189" s="214"/>
      <c r="Q189" s="214"/>
      <c r="R189" s="214"/>
      <c r="S189" s="214"/>
      <c r="T189" s="214"/>
      <c r="U189" s="214"/>
      <c r="V189" s="214"/>
      <c r="W189" s="214"/>
      <c r="X189" s="214"/>
      <c r="Y189" s="214"/>
      <c r="Z189" s="214"/>
      <c r="AA189" s="214"/>
      <c r="AB189" s="214"/>
      <c r="AC189" s="214"/>
      <c r="AD189" s="214"/>
      <c r="AE189" s="214"/>
      <c r="AF189" s="214"/>
      <c r="AG189" s="214"/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  <c r="BI189" s="214"/>
      <c r="BJ189" s="214"/>
      <c r="BK189" s="214"/>
      <c r="BL189" s="214"/>
      <c r="BM189" s="214"/>
      <c r="BN189" s="214"/>
      <c r="BO189" s="214"/>
      <c r="BP189" s="214"/>
      <c r="BQ189" s="214"/>
      <c r="BR189" s="214"/>
      <c r="BS189" s="214"/>
      <c r="BT189" s="214"/>
      <c r="BU189" s="214"/>
      <c r="BV189" s="214"/>
      <c r="BW189" s="214"/>
      <c r="BX189" s="214"/>
      <c r="BY189" s="214"/>
      <c r="BZ189" s="214"/>
      <c r="CA189" s="214"/>
      <c r="CB189" s="214"/>
      <c r="CC189" s="214"/>
      <c r="CD189" s="214"/>
      <c r="CE189" s="214"/>
      <c r="CF189" s="214"/>
      <c r="CG189" s="214"/>
      <c r="CH189" s="214"/>
      <c r="CI189" s="214"/>
      <c r="CJ189" s="214"/>
      <c r="CK189" s="214"/>
      <c r="CL189" s="214"/>
      <c r="CM189" s="214"/>
      <c r="CN189" s="214"/>
      <c r="CO189" s="214"/>
      <c r="CP189" s="214"/>
      <c r="CQ189" s="214"/>
    </row>
    <row r="190" spans="16:95" s="156" customFormat="1" x14ac:dyDescent="0.25">
      <c r="P190" s="214"/>
      <c r="Q190" s="214"/>
      <c r="R190" s="214"/>
      <c r="S190" s="214"/>
      <c r="T190" s="214"/>
      <c r="U190" s="214"/>
      <c r="V190" s="214"/>
      <c r="W190" s="214"/>
      <c r="X190" s="214"/>
      <c r="Y190" s="214"/>
      <c r="Z190" s="214"/>
      <c r="AA190" s="214"/>
      <c r="AB190" s="214"/>
      <c r="AC190" s="214"/>
      <c r="AD190" s="214"/>
      <c r="AE190" s="214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  <c r="BI190" s="214"/>
      <c r="BJ190" s="214"/>
      <c r="BK190" s="214"/>
      <c r="BL190" s="214"/>
      <c r="BM190" s="214"/>
      <c r="BN190" s="214"/>
      <c r="BO190" s="214"/>
      <c r="BP190" s="214"/>
      <c r="BQ190" s="214"/>
      <c r="BR190" s="214"/>
      <c r="BS190" s="214"/>
      <c r="BT190" s="214"/>
      <c r="BU190" s="214"/>
      <c r="BV190" s="214"/>
      <c r="BW190" s="214"/>
      <c r="BX190" s="214"/>
      <c r="BY190" s="214"/>
      <c r="BZ190" s="214"/>
      <c r="CA190" s="214"/>
      <c r="CB190" s="214"/>
      <c r="CC190" s="214"/>
      <c r="CD190" s="214"/>
      <c r="CE190" s="214"/>
      <c r="CF190" s="214"/>
      <c r="CG190" s="214"/>
      <c r="CH190" s="214"/>
      <c r="CI190" s="214"/>
      <c r="CJ190" s="214"/>
      <c r="CK190" s="214"/>
      <c r="CL190" s="214"/>
      <c r="CM190" s="214"/>
      <c r="CN190" s="214"/>
      <c r="CO190" s="214"/>
      <c r="CP190" s="214"/>
      <c r="CQ190" s="214"/>
    </row>
    <row r="191" spans="16:95" s="156" customFormat="1" x14ac:dyDescent="0.25">
      <c r="P191" s="214"/>
      <c r="Q191" s="214"/>
      <c r="R191" s="214"/>
      <c r="S191" s="214"/>
      <c r="T191" s="214"/>
      <c r="U191" s="214"/>
      <c r="V191" s="214"/>
      <c r="W191" s="214"/>
      <c r="X191" s="214"/>
      <c r="Y191" s="214"/>
      <c r="Z191" s="214"/>
      <c r="AA191" s="214"/>
      <c r="AB191" s="214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4"/>
      <c r="BN191" s="214"/>
      <c r="BO191" s="214"/>
      <c r="BP191" s="214"/>
      <c r="BQ191" s="214"/>
      <c r="BR191" s="214"/>
      <c r="BS191" s="214"/>
      <c r="BT191" s="214"/>
      <c r="BU191" s="214"/>
      <c r="BV191" s="214"/>
      <c r="BW191" s="214"/>
      <c r="BX191" s="214"/>
      <c r="BY191" s="214"/>
      <c r="BZ191" s="214"/>
      <c r="CA191" s="214"/>
      <c r="CB191" s="214"/>
      <c r="CC191" s="214"/>
      <c r="CD191" s="214"/>
      <c r="CE191" s="214"/>
      <c r="CF191" s="214"/>
      <c r="CG191" s="214"/>
      <c r="CH191" s="214"/>
      <c r="CI191" s="214"/>
      <c r="CJ191" s="214"/>
      <c r="CK191" s="214"/>
      <c r="CL191" s="214"/>
      <c r="CM191" s="214"/>
      <c r="CN191" s="214"/>
      <c r="CO191" s="214"/>
      <c r="CP191" s="214"/>
      <c r="CQ191" s="214"/>
    </row>
    <row r="192" spans="16:95" s="156" customFormat="1" x14ac:dyDescent="0.25">
      <c r="P192" s="214"/>
      <c r="Q192" s="214"/>
      <c r="R192" s="214"/>
      <c r="S192" s="214"/>
      <c r="T192" s="214"/>
      <c r="U192" s="214"/>
      <c r="V192" s="214"/>
      <c r="W192" s="214"/>
      <c r="X192" s="214"/>
      <c r="Y192" s="214"/>
      <c r="Z192" s="214"/>
      <c r="AA192" s="214"/>
      <c r="AB192" s="214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4"/>
      <c r="BN192" s="214"/>
      <c r="BO192" s="214"/>
      <c r="BP192" s="214"/>
      <c r="BQ192" s="214"/>
      <c r="BR192" s="214"/>
      <c r="BS192" s="214"/>
      <c r="BT192" s="214"/>
      <c r="BU192" s="214"/>
      <c r="BV192" s="214"/>
      <c r="BW192" s="214"/>
      <c r="BX192" s="214"/>
      <c r="BY192" s="214"/>
      <c r="BZ192" s="214"/>
      <c r="CA192" s="214"/>
      <c r="CB192" s="214"/>
      <c r="CC192" s="214"/>
      <c r="CD192" s="214"/>
      <c r="CE192" s="214"/>
      <c r="CF192" s="214"/>
      <c r="CG192" s="214"/>
      <c r="CH192" s="214"/>
      <c r="CI192" s="214"/>
      <c r="CJ192" s="214"/>
      <c r="CK192" s="214"/>
      <c r="CL192" s="214"/>
      <c r="CM192" s="214"/>
      <c r="CN192" s="214"/>
      <c r="CO192" s="214"/>
      <c r="CP192" s="214"/>
      <c r="CQ192" s="214"/>
    </row>
    <row r="193" spans="16:95" s="156" customFormat="1" x14ac:dyDescent="0.25">
      <c r="P193" s="214"/>
      <c r="Q193" s="214"/>
      <c r="R193" s="214"/>
      <c r="S193" s="214"/>
      <c r="T193" s="214"/>
      <c r="U193" s="214"/>
      <c r="V193" s="214"/>
      <c r="W193" s="214"/>
      <c r="X193" s="214"/>
      <c r="Y193" s="214"/>
      <c r="Z193" s="214"/>
      <c r="AA193" s="214"/>
      <c r="AB193" s="214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4"/>
      <c r="BN193" s="214"/>
      <c r="BO193" s="214"/>
      <c r="BP193" s="214"/>
      <c r="BQ193" s="214"/>
      <c r="BR193" s="214"/>
      <c r="BS193" s="214"/>
      <c r="BT193" s="214"/>
      <c r="BU193" s="214"/>
      <c r="BV193" s="214"/>
      <c r="BW193" s="214"/>
      <c r="BX193" s="214"/>
      <c r="BY193" s="214"/>
      <c r="BZ193" s="214"/>
      <c r="CA193" s="214"/>
      <c r="CB193" s="214"/>
      <c r="CC193" s="214"/>
      <c r="CD193" s="214"/>
      <c r="CE193" s="214"/>
      <c r="CF193" s="214"/>
      <c r="CG193" s="214"/>
      <c r="CH193" s="214"/>
      <c r="CI193" s="214"/>
      <c r="CJ193" s="214"/>
      <c r="CK193" s="214"/>
      <c r="CL193" s="214"/>
      <c r="CM193" s="214"/>
      <c r="CN193" s="214"/>
      <c r="CO193" s="214"/>
      <c r="CP193" s="214"/>
      <c r="CQ193" s="214"/>
    </row>
    <row r="194" spans="16:95" s="156" customFormat="1" x14ac:dyDescent="0.25">
      <c r="P194" s="214"/>
      <c r="Q194" s="214"/>
      <c r="R194" s="214"/>
      <c r="S194" s="214"/>
      <c r="T194" s="214"/>
      <c r="U194" s="214"/>
      <c r="V194" s="214"/>
      <c r="W194" s="214"/>
      <c r="X194" s="214"/>
      <c r="Y194" s="214"/>
      <c r="Z194" s="214"/>
      <c r="AA194" s="214"/>
      <c r="AB194" s="214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4"/>
      <c r="BN194" s="214"/>
      <c r="BO194" s="214"/>
      <c r="BP194" s="214"/>
      <c r="BQ194" s="214"/>
      <c r="BR194" s="214"/>
      <c r="BS194" s="214"/>
      <c r="BT194" s="214"/>
      <c r="BU194" s="214"/>
      <c r="BV194" s="214"/>
      <c r="BW194" s="214"/>
      <c r="BX194" s="214"/>
      <c r="BY194" s="214"/>
      <c r="BZ194" s="214"/>
      <c r="CA194" s="214"/>
      <c r="CB194" s="214"/>
      <c r="CC194" s="214"/>
      <c r="CD194" s="214"/>
      <c r="CE194" s="214"/>
      <c r="CF194" s="214"/>
      <c r="CG194" s="214"/>
      <c r="CH194" s="214"/>
      <c r="CI194" s="214"/>
      <c r="CJ194" s="214"/>
      <c r="CK194" s="214"/>
      <c r="CL194" s="214"/>
      <c r="CM194" s="214"/>
      <c r="CN194" s="214"/>
      <c r="CO194" s="214"/>
      <c r="CP194" s="214"/>
      <c r="CQ194" s="214"/>
    </row>
    <row r="195" spans="16:95" s="156" customFormat="1" x14ac:dyDescent="0.25">
      <c r="P195" s="214"/>
      <c r="Q195" s="214"/>
      <c r="R195" s="214"/>
      <c r="S195" s="214"/>
      <c r="T195" s="214"/>
      <c r="U195" s="214"/>
      <c r="V195" s="214"/>
      <c r="W195" s="214"/>
      <c r="X195" s="214"/>
      <c r="Y195" s="214"/>
      <c r="Z195" s="214"/>
      <c r="AA195" s="214"/>
      <c r="AB195" s="214"/>
      <c r="AC195" s="214"/>
      <c r="AD195" s="214"/>
      <c r="AE195" s="214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  <c r="BI195" s="214"/>
      <c r="BJ195" s="214"/>
      <c r="BK195" s="214"/>
      <c r="BL195" s="214"/>
      <c r="BM195" s="214"/>
      <c r="BN195" s="214"/>
      <c r="BO195" s="214"/>
      <c r="BP195" s="214"/>
      <c r="BQ195" s="214"/>
      <c r="BR195" s="214"/>
      <c r="BS195" s="214"/>
      <c r="BT195" s="214"/>
      <c r="BU195" s="214"/>
      <c r="BV195" s="214"/>
      <c r="BW195" s="214"/>
      <c r="BX195" s="214"/>
      <c r="BY195" s="214"/>
      <c r="BZ195" s="214"/>
      <c r="CA195" s="214"/>
      <c r="CB195" s="214"/>
      <c r="CC195" s="214"/>
      <c r="CD195" s="214"/>
      <c r="CE195" s="214"/>
      <c r="CF195" s="214"/>
      <c r="CG195" s="214"/>
      <c r="CH195" s="214"/>
      <c r="CI195" s="214"/>
      <c r="CJ195" s="214"/>
      <c r="CK195" s="214"/>
      <c r="CL195" s="214"/>
      <c r="CM195" s="214"/>
      <c r="CN195" s="214"/>
      <c r="CO195" s="214"/>
      <c r="CP195" s="214"/>
      <c r="CQ195" s="214"/>
    </row>
    <row r="196" spans="16:95" s="156" customFormat="1" x14ac:dyDescent="0.25">
      <c r="P196" s="214"/>
      <c r="Q196" s="214"/>
      <c r="R196" s="214"/>
      <c r="S196" s="214"/>
      <c r="T196" s="214"/>
      <c r="U196" s="214"/>
      <c r="V196" s="214"/>
      <c r="W196" s="214"/>
      <c r="X196" s="214"/>
      <c r="Y196" s="214"/>
      <c r="Z196" s="214"/>
      <c r="AA196" s="214"/>
      <c r="AB196" s="214"/>
      <c r="AC196" s="214"/>
      <c r="AD196" s="214"/>
      <c r="AE196" s="214"/>
      <c r="AF196" s="214"/>
      <c r="AG196" s="214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  <c r="BI196" s="214"/>
      <c r="BJ196" s="214"/>
      <c r="BK196" s="214"/>
      <c r="BL196" s="214"/>
      <c r="BM196" s="214"/>
      <c r="BN196" s="214"/>
      <c r="BO196" s="214"/>
      <c r="BP196" s="214"/>
      <c r="BQ196" s="214"/>
      <c r="BR196" s="214"/>
      <c r="BS196" s="214"/>
      <c r="BT196" s="214"/>
      <c r="BU196" s="214"/>
      <c r="BV196" s="214"/>
      <c r="BW196" s="214"/>
      <c r="BX196" s="214"/>
      <c r="BY196" s="214"/>
      <c r="BZ196" s="214"/>
      <c r="CA196" s="214"/>
      <c r="CB196" s="214"/>
      <c r="CC196" s="214"/>
      <c r="CD196" s="214"/>
      <c r="CE196" s="214"/>
      <c r="CF196" s="214"/>
      <c r="CG196" s="214"/>
      <c r="CH196" s="214"/>
      <c r="CI196" s="214"/>
      <c r="CJ196" s="214"/>
      <c r="CK196" s="214"/>
      <c r="CL196" s="214"/>
      <c r="CM196" s="214"/>
      <c r="CN196" s="214"/>
      <c r="CO196" s="214"/>
      <c r="CP196" s="214"/>
      <c r="CQ196" s="214"/>
    </row>
    <row r="197" spans="16:95" s="156" customFormat="1" x14ac:dyDescent="0.25">
      <c r="P197" s="214"/>
      <c r="Q197" s="214"/>
      <c r="R197" s="214"/>
      <c r="S197" s="214"/>
      <c r="T197" s="214"/>
      <c r="U197" s="214"/>
      <c r="V197" s="214"/>
      <c r="W197" s="214"/>
      <c r="X197" s="214"/>
      <c r="Y197" s="214"/>
      <c r="Z197" s="214"/>
      <c r="AA197" s="214"/>
      <c r="AB197" s="214"/>
      <c r="AC197" s="214"/>
      <c r="AD197" s="214"/>
      <c r="AE197" s="214"/>
      <c r="AF197" s="214"/>
      <c r="AG197" s="214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14"/>
      <c r="BB197" s="214"/>
      <c r="BC197" s="214"/>
      <c r="BD197" s="214"/>
      <c r="BE197" s="214"/>
      <c r="BF197" s="214"/>
      <c r="BG197" s="214"/>
      <c r="BH197" s="214"/>
      <c r="BI197" s="214"/>
      <c r="BJ197" s="214"/>
      <c r="BK197" s="214"/>
      <c r="BL197" s="214"/>
      <c r="BM197" s="214"/>
      <c r="BN197" s="214"/>
      <c r="BO197" s="214"/>
      <c r="BP197" s="214"/>
      <c r="BQ197" s="214"/>
      <c r="BR197" s="214"/>
      <c r="BS197" s="214"/>
      <c r="BT197" s="214"/>
      <c r="BU197" s="214"/>
      <c r="BV197" s="214"/>
      <c r="BW197" s="214"/>
      <c r="BX197" s="214"/>
      <c r="BY197" s="214"/>
      <c r="BZ197" s="214"/>
      <c r="CA197" s="214"/>
      <c r="CB197" s="214"/>
      <c r="CC197" s="214"/>
      <c r="CD197" s="214"/>
      <c r="CE197" s="214"/>
      <c r="CF197" s="214"/>
      <c r="CG197" s="214"/>
      <c r="CH197" s="214"/>
      <c r="CI197" s="214"/>
      <c r="CJ197" s="214"/>
      <c r="CK197" s="214"/>
      <c r="CL197" s="214"/>
      <c r="CM197" s="214"/>
      <c r="CN197" s="214"/>
      <c r="CO197" s="214"/>
      <c r="CP197" s="214"/>
      <c r="CQ197" s="214"/>
    </row>
    <row r="198" spans="16:95" s="156" customFormat="1" x14ac:dyDescent="0.25">
      <c r="P198" s="214"/>
      <c r="Q198" s="214"/>
      <c r="R198" s="214"/>
      <c r="S198" s="214"/>
      <c r="T198" s="214"/>
      <c r="U198" s="214"/>
      <c r="V198" s="214"/>
      <c r="W198" s="214"/>
      <c r="X198" s="214"/>
      <c r="Y198" s="214"/>
      <c r="Z198" s="214"/>
      <c r="AA198" s="214"/>
      <c r="AB198" s="214"/>
      <c r="AC198" s="214"/>
      <c r="AD198" s="214"/>
      <c r="AE198" s="214"/>
      <c r="AF198" s="214"/>
      <c r="AG198" s="214"/>
      <c r="AH198" s="214"/>
      <c r="AI198" s="214"/>
      <c r="AJ198" s="214"/>
      <c r="AK198" s="214"/>
      <c r="AL198" s="214"/>
      <c r="AM198" s="214"/>
      <c r="AN198" s="214"/>
      <c r="AO198" s="214"/>
      <c r="AP198" s="214"/>
      <c r="AQ198" s="214"/>
      <c r="AR198" s="214"/>
      <c r="AS198" s="214"/>
      <c r="AT198" s="214"/>
      <c r="AU198" s="214"/>
      <c r="AV198" s="214"/>
      <c r="AW198" s="214"/>
      <c r="AX198" s="214"/>
      <c r="AY198" s="214"/>
      <c r="AZ198" s="214"/>
      <c r="BA198" s="214"/>
      <c r="BB198" s="214"/>
      <c r="BC198" s="214"/>
      <c r="BD198" s="214"/>
      <c r="BE198" s="214"/>
      <c r="BF198" s="214"/>
      <c r="BG198" s="214"/>
      <c r="BH198" s="214"/>
      <c r="BI198" s="214"/>
      <c r="BJ198" s="214"/>
      <c r="BK198" s="214"/>
      <c r="BL198" s="214"/>
      <c r="BM198" s="214"/>
      <c r="BN198" s="214"/>
      <c r="BO198" s="214"/>
      <c r="BP198" s="214"/>
      <c r="BQ198" s="214"/>
      <c r="BR198" s="214"/>
      <c r="BS198" s="214"/>
      <c r="BT198" s="214"/>
      <c r="BU198" s="214"/>
      <c r="BV198" s="214"/>
      <c r="BW198" s="214"/>
      <c r="BX198" s="214"/>
      <c r="BY198" s="214"/>
      <c r="BZ198" s="214"/>
      <c r="CA198" s="214"/>
      <c r="CB198" s="214"/>
      <c r="CC198" s="214"/>
      <c r="CD198" s="214"/>
      <c r="CE198" s="214"/>
      <c r="CF198" s="214"/>
      <c r="CG198" s="214"/>
      <c r="CH198" s="214"/>
      <c r="CI198" s="214"/>
      <c r="CJ198" s="214"/>
      <c r="CK198" s="214"/>
      <c r="CL198" s="214"/>
      <c r="CM198" s="214"/>
      <c r="CN198" s="214"/>
      <c r="CO198" s="214"/>
      <c r="CP198" s="214"/>
      <c r="CQ198" s="214"/>
    </row>
    <row r="199" spans="16:95" s="156" customFormat="1" x14ac:dyDescent="0.25">
      <c r="P199" s="214"/>
      <c r="Q199" s="214"/>
      <c r="R199" s="214"/>
      <c r="S199" s="214"/>
      <c r="T199" s="214"/>
      <c r="U199" s="214"/>
      <c r="V199" s="214"/>
      <c r="W199" s="214"/>
      <c r="X199" s="214"/>
      <c r="Y199" s="214"/>
      <c r="Z199" s="214"/>
      <c r="AA199" s="214"/>
      <c r="AB199" s="214"/>
      <c r="AC199" s="214"/>
      <c r="AD199" s="214"/>
      <c r="AE199" s="214"/>
      <c r="AF199" s="214"/>
      <c r="AG199" s="214"/>
      <c r="AH199" s="214"/>
      <c r="AI199" s="214"/>
      <c r="AJ199" s="214"/>
      <c r="AK199" s="214"/>
      <c r="AL199" s="214"/>
      <c r="AM199" s="214"/>
      <c r="AN199" s="214"/>
      <c r="AO199" s="214"/>
      <c r="AP199" s="214"/>
      <c r="AQ199" s="214"/>
      <c r="AR199" s="214"/>
      <c r="AS199" s="214"/>
      <c r="AT199" s="214"/>
      <c r="AU199" s="214"/>
      <c r="AV199" s="214"/>
      <c r="AW199" s="214"/>
      <c r="AX199" s="214"/>
      <c r="AY199" s="214"/>
      <c r="AZ199" s="214"/>
      <c r="BA199" s="214"/>
      <c r="BB199" s="214"/>
      <c r="BC199" s="214"/>
      <c r="BD199" s="214"/>
      <c r="BE199" s="214"/>
      <c r="BF199" s="214"/>
      <c r="BG199" s="214"/>
      <c r="BH199" s="214"/>
      <c r="BI199" s="214"/>
      <c r="BJ199" s="214"/>
      <c r="BK199" s="214"/>
      <c r="BL199" s="214"/>
      <c r="BM199" s="214"/>
      <c r="BN199" s="214"/>
      <c r="BO199" s="214"/>
      <c r="BP199" s="214"/>
      <c r="BQ199" s="214"/>
      <c r="BR199" s="214"/>
      <c r="BS199" s="214"/>
      <c r="BT199" s="214"/>
      <c r="BU199" s="214"/>
      <c r="BV199" s="214"/>
      <c r="BW199" s="214"/>
      <c r="BX199" s="214"/>
      <c r="BY199" s="214"/>
      <c r="BZ199" s="214"/>
      <c r="CA199" s="214"/>
      <c r="CB199" s="214"/>
      <c r="CC199" s="214"/>
      <c r="CD199" s="214"/>
      <c r="CE199" s="214"/>
      <c r="CF199" s="214"/>
      <c r="CG199" s="214"/>
      <c r="CH199" s="214"/>
      <c r="CI199" s="214"/>
      <c r="CJ199" s="214"/>
      <c r="CK199" s="214"/>
      <c r="CL199" s="214"/>
      <c r="CM199" s="214"/>
      <c r="CN199" s="214"/>
      <c r="CO199" s="214"/>
      <c r="CP199" s="214"/>
      <c r="CQ199" s="214"/>
    </row>
    <row r="200" spans="16:95" s="156" customFormat="1" x14ac:dyDescent="0.25">
      <c r="P200" s="214"/>
      <c r="Q200" s="214"/>
      <c r="R200" s="214"/>
      <c r="S200" s="214"/>
      <c r="T200" s="214"/>
      <c r="U200" s="214"/>
      <c r="V200" s="214"/>
      <c r="W200" s="214"/>
      <c r="X200" s="214"/>
      <c r="Y200" s="214"/>
      <c r="Z200" s="214"/>
      <c r="AA200" s="214"/>
      <c r="AB200" s="214"/>
      <c r="AC200" s="214"/>
      <c r="AD200" s="214"/>
      <c r="AE200" s="214"/>
      <c r="AF200" s="214"/>
      <c r="AG200" s="214"/>
      <c r="AH200" s="214"/>
      <c r="AI200" s="214"/>
      <c r="AJ200" s="214"/>
      <c r="AK200" s="214"/>
      <c r="AL200" s="214"/>
      <c r="AM200" s="214"/>
      <c r="AN200" s="214"/>
      <c r="AO200" s="214"/>
      <c r="AP200" s="214"/>
      <c r="AQ200" s="214"/>
      <c r="AR200" s="214"/>
      <c r="AS200" s="214"/>
      <c r="AT200" s="214"/>
      <c r="AU200" s="214"/>
      <c r="AV200" s="214"/>
      <c r="AW200" s="214"/>
      <c r="AX200" s="214"/>
      <c r="AY200" s="214"/>
      <c r="AZ200" s="214"/>
      <c r="BA200" s="214"/>
      <c r="BB200" s="214"/>
      <c r="BC200" s="214"/>
      <c r="BD200" s="214"/>
      <c r="BE200" s="214"/>
      <c r="BF200" s="214"/>
      <c r="BG200" s="214"/>
      <c r="BH200" s="214"/>
      <c r="BI200" s="214"/>
      <c r="BJ200" s="214"/>
      <c r="BK200" s="214"/>
      <c r="BL200" s="214"/>
      <c r="BM200" s="214"/>
      <c r="BN200" s="214"/>
      <c r="BO200" s="214"/>
      <c r="BP200" s="214"/>
      <c r="BQ200" s="214"/>
      <c r="BR200" s="214"/>
      <c r="BS200" s="214"/>
      <c r="BT200" s="214"/>
      <c r="BU200" s="214"/>
      <c r="BV200" s="214"/>
      <c r="BW200" s="214"/>
      <c r="BX200" s="214"/>
      <c r="BY200" s="214"/>
      <c r="BZ200" s="214"/>
      <c r="CA200" s="214"/>
      <c r="CB200" s="214"/>
      <c r="CC200" s="214"/>
      <c r="CD200" s="214"/>
      <c r="CE200" s="214"/>
      <c r="CF200" s="214"/>
      <c r="CG200" s="214"/>
      <c r="CH200" s="214"/>
      <c r="CI200" s="214"/>
      <c r="CJ200" s="214"/>
      <c r="CK200" s="214"/>
      <c r="CL200" s="214"/>
      <c r="CM200" s="214"/>
      <c r="CN200" s="214"/>
      <c r="CO200" s="214"/>
      <c r="CP200" s="214"/>
      <c r="CQ200" s="214"/>
    </row>
    <row r="201" spans="16:95" s="156" customFormat="1" x14ac:dyDescent="0.25">
      <c r="P201" s="214"/>
      <c r="Q201" s="214"/>
      <c r="R201" s="214"/>
      <c r="S201" s="214"/>
      <c r="T201" s="214"/>
      <c r="U201" s="214"/>
      <c r="V201" s="214"/>
      <c r="W201" s="214"/>
      <c r="X201" s="214"/>
      <c r="Y201" s="214"/>
      <c r="Z201" s="214"/>
      <c r="AA201" s="214"/>
      <c r="AB201" s="214"/>
      <c r="AC201" s="214"/>
      <c r="AD201" s="214"/>
      <c r="AE201" s="214"/>
      <c r="AF201" s="214"/>
      <c r="AG201" s="214"/>
      <c r="AH201" s="214"/>
      <c r="AI201" s="214"/>
      <c r="AJ201" s="214"/>
      <c r="AK201" s="214"/>
      <c r="AL201" s="214"/>
      <c r="AM201" s="214"/>
      <c r="AN201" s="214"/>
      <c r="AO201" s="214"/>
      <c r="AP201" s="214"/>
      <c r="AQ201" s="214"/>
      <c r="AR201" s="214"/>
      <c r="AS201" s="214"/>
      <c r="AT201" s="214"/>
      <c r="AU201" s="214"/>
      <c r="AV201" s="214"/>
      <c r="AW201" s="214"/>
      <c r="AX201" s="214"/>
      <c r="AY201" s="214"/>
      <c r="AZ201" s="214"/>
      <c r="BA201" s="214"/>
      <c r="BB201" s="214"/>
      <c r="BC201" s="214"/>
      <c r="BD201" s="214"/>
      <c r="BE201" s="214"/>
      <c r="BF201" s="214"/>
      <c r="BG201" s="214"/>
      <c r="BH201" s="214"/>
      <c r="BI201" s="214"/>
      <c r="BJ201" s="214"/>
      <c r="BK201" s="214"/>
      <c r="BL201" s="214"/>
      <c r="BM201" s="214"/>
      <c r="BN201" s="214"/>
      <c r="BO201" s="214"/>
      <c r="BP201" s="214"/>
      <c r="BQ201" s="214"/>
      <c r="BR201" s="214"/>
      <c r="BS201" s="214"/>
      <c r="BT201" s="214"/>
      <c r="BU201" s="214"/>
      <c r="BV201" s="214"/>
      <c r="BW201" s="214"/>
      <c r="BX201" s="214"/>
      <c r="BY201" s="214"/>
      <c r="BZ201" s="214"/>
      <c r="CA201" s="214"/>
      <c r="CB201" s="214"/>
      <c r="CC201" s="214"/>
      <c r="CD201" s="214"/>
      <c r="CE201" s="214"/>
      <c r="CF201" s="214"/>
      <c r="CG201" s="214"/>
      <c r="CH201" s="214"/>
      <c r="CI201" s="214"/>
      <c r="CJ201" s="214"/>
      <c r="CK201" s="214"/>
      <c r="CL201" s="214"/>
      <c r="CM201" s="214"/>
      <c r="CN201" s="214"/>
      <c r="CO201" s="214"/>
      <c r="CP201" s="214"/>
      <c r="CQ201" s="214"/>
    </row>
    <row r="202" spans="16:95" s="156" customFormat="1" x14ac:dyDescent="0.25">
      <c r="P202" s="214"/>
      <c r="Q202" s="214"/>
      <c r="R202" s="214"/>
      <c r="S202" s="214"/>
      <c r="T202" s="214"/>
      <c r="U202" s="214"/>
      <c r="V202" s="214"/>
      <c r="W202" s="214"/>
      <c r="X202" s="214"/>
      <c r="Y202" s="214"/>
      <c r="Z202" s="214"/>
      <c r="AA202" s="214"/>
      <c r="AB202" s="214"/>
      <c r="AC202" s="214"/>
      <c r="AD202" s="214"/>
      <c r="AE202" s="214"/>
      <c r="AF202" s="214"/>
      <c r="AG202" s="214"/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14"/>
      <c r="BB202" s="214"/>
      <c r="BC202" s="214"/>
      <c r="BD202" s="214"/>
      <c r="BE202" s="214"/>
      <c r="BF202" s="214"/>
      <c r="BG202" s="214"/>
      <c r="BH202" s="214"/>
      <c r="BI202" s="214"/>
      <c r="BJ202" s="214"/>
      <c r="BK202" s="214"/>
      <c r="BL202" s="214"/>
      <c r="BM202" s="214"/>
      <c r="BN202" s="214"/>
      <c r="BO202" s="214"/>
      <c r="BP202" s="214"/>
      <c r="BQ202" s="214"/>
      <c r="BR202" s="214"/>
      <c r="BS202" s="214"/>
      <c r="BT202" s="214"/>
      <c r="BU202" s="214"/>
      <c r="BV202" s="214"/>
      <c r="BW202" s="214"/>
      <c r="BX202" s="214"/>
      <c r="BY202" s="214"/>
      <c r="BZ202" s="214"/>
      <c r="CA202" s="214"/>
      <c r="CB202" s="214"/>
      <c r="CC202" s="214"/>
      <c r="CD202" s="214"/>
      <c r="CE202" s="214"/>
      <c r="CF202" s="214"/>
      <c r="CG202" s="214"/>
      <c r="CH202" s="214"/>
      <c r="CI202" s="214"/>
      <c r="CJ202" s="214"/>
      <c r="CK202" s="214"/>
      <c r="CL202" s="214"/>
      <c r="CM202" s="214"/>
      <c r="CN202" s="214"/>
      <c r="CO202" s="214"/>
      <c r="CP202" s="214"/>
      <c r="CQ202" s="214"/>
    </row>
    <row r="203" spans="16:95" s="156" customFormat="1" x14ac:dyDescent="0.25">
      <c r="P203" s="214"/>
      <c r="Q203" s="214"/>
      <c r="R203" s="214"/>
      <c r="S203" s="214"/>
      <c r="T203" s="214"/>
      <c r="U203" s="214"/>
      <c r="V203" s="214"/>
      <c r="W203" s="214"/>
      <c r="X203" s="214"/>
      <c r="Y203" s="214"/>
      <c r="Z203" s="214"/>
      <c r="AA203" s="214"/>
      <c r="AB203" s="214"/>
      <c r="AC203" s="214"/>
      <c r="AD203" s="214"/>
      <c r="AE203" s="214"/>
      <c r="AF203" s="214"/>
      <c r="AG203" s="214"/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4"/>
      <c r="AT203" s="214"/>
      <c r="AU203" s="214"/>
      <c r="AV203" s="214"/>
      <c r="AW203" s="214"/>
      <c r="AX203" s="214"/>
      <c r="AY203" s="214"/>
      <c r="AZ203" s="214"/>
      <c r="BA203" s="214"/>
      <c r="BB203" s="214"/>
      <c r="BC203" s="214"/>
      <c r="BD203" s="214"/>
      <c r="BE203" s="214"/>
      <c r="BF203" s="214"/>
      <c r="BG203" s="214"/>
      <c r="BH203" s="214"/>
      <c r="BI203" s="214"/>
      <c r="BJ203" s="214"/>
      <c r="BK203" s="214"/>
      <c r="BL203" s="214"/>
      <c r="BM203" s="214"/>
      <c r="BN203" s="214"/>
      <c r="BO203" s="214"/>
      <c r="BP203" s="214"/>
      <c r="BQ203" s="214"/>
      <c r="BR203" s="214"/>
      <c r="BS203" s="214"/>
      <c r="BT203" s="214"/>
      <c r="BU203" s="214"/>
      <c r="BV203" s="214"/>
      <c r="BW203" s="214"/>
      <c r="BX203" s="214"/>
      <c r="BY203" s="214"/>
      <c r="BZ203" s="214"/>
      <c r="CA203" s="214"/>
      <c r="CB203" s="214"/>
      <c r="CC203" s="214"/>
      <c r="CD203" s="214"/>
      <c r="CE203" s="214"/>
      <c r="CF203" s="214"/>
      <c r="CG203" s="214"/>
      <c r="CH203" s="214"/>
      <c r="CI203" s="214"/>
      <c r="CJ203" s="214"/>
      <c r="CK203" s="214"/>
      <c r="CL203" s="214"/>
      <c r="CM203" s="214"/>
      <c r="CN203" s="214"/>
      <c r="CO203" s="214"/>
      <c r="CP203" s="214"/>
      <c r="CQ203" s="214"/>
    </row>
    <row r="204" spans="16:95" s="156" customFormat="1" x14ac:dyDescent="0.25">
      <c r="P204" s="214"/>
      <c r="Q204" s="214"/>
      <c r="R204" s="214"/>
      <c r="S204" s="214"/>
      <c r="T204" s="214"/>
      <c r="U204" s="214"/>
      <c r="V204" s="214"/>
      <c r="W204" s="214"/>
      <c r="X204" s="214"/>
      <c r="Y204" s="214"/>
      <c r="Z204" s="214"/>
      <c r="AA204" s="214"/>
      <c r="AB204" s="214"/>
      <c r="AC204" s="214"/>
      <c r="AD204" s="214"/>
      <c r="AE204" s="214"/>
      <c r="AF204" s="214"/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  <c r="BI204" s="214"/>
      <c r="BJ204" s="214"/>
      <c r="BK204" s="214"/>
      <c r="BL204" s="214"/>
      <c r="BM204" s="214"/>
      <c r="BN204" s="214"/>
      <c r="BO204" s="214"/>
      <c r="BP204" s="214"/>
      <c r="BQ204" s="214"/>
      <c r="BR204" s="214"/>
      <c r="BS204" s="214"/>
      <c r="BT204" s="214"/>
      <c r="BU204" s="214"/>
      <c r="BV204" s="214"/>
      <c r="BW204" s="214"/>
      <c r="BX204" s="214"/>
      <c r="BY204" s="214"/>
      <c r="BZ204" s="214"/>
      <c r="CA204" s="214"/>
      <c r="CB204" s="214"/>
      <c r="CC204" s="214"/>
      <c r="CD204" s="214"/>
      <c r="CE204" s="214"/>
      <c r="CF204" s="214"/>
      <c r="CG204" s="214"/>
      <c r="CH204" s="214"/>
      <c r="CI204" s="214"/>
      <c r="CJ204" s="214"/>
      <c r="CK204" s="214"/>
      <c r="CL204" s="214"/>
      <c r="CM204" s="214"/>
      <c r="CN204" s="214"/>
      <c r="CO204" s="214"/>
      <c r="CP204" s="214"/>
      <c r="CQ204" s="214"/>
    </row>
    <row r="205" spans="16:95" s="156" customFormat="1" x14ac:dyDescent="0.25">
      <c r="P205" s="214"/>
      <c r="Q205" s="214"/>
      <c r="R205" s="214"/>
      <c r="S205" s="214"/>
      <c r="T205" s="214"/>
      <c r="U205" s="214"/>
      <c r="V205" s="214"/>
      <c r="W205" s="214"/>
      <c r="X205" s="214"/>
      <c r="Y205" s="214"/>
      <c r="Z205" s="214"/>
      <c r="AA205" s="214"/>
      <c r="AB205" s="214"/>
      <c r="AC205" s="214"/>
      <c r="AD205" s="214"/>
      <c r="AE205" s="214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  <c r="BI205" s="214"/>
      <c r="BJ205" s="214"/>
      <c r="BK205" s="214"/>
      <c r="BL205" s="214"/>
      <c r="BM205" s="214"/>
      <c r="BN205" s="214"/>
      <c r="BO205" s="214"/>
      <c r="BP205" s="214"/>
      <c r="BQ205" s="214"/>
      <c r="BR205" s="214"/>
      <c r="BS205" s="214"/>
      <c r="BT205" s="214"/>
      <c r="BU205" s="214"/>
      <c r="BV205" s="214"/>
      <c r="BW205" s="214"/>
      <c r="BX205" s="214"/>
      <c r="BY205" s="214"/>
      <c r="BZ205" s="214"/>
      <c r="CA205" s="214"/>
      <c r="CB205" s="214"/>
      <c r="CC205" s="214"/>
      <c r="CD205" s="214"/>
      <c r="CE205" s="214"/>
      <c r="CF205" s="214"/>
      <c r="CG205" s="214"/>
      <c r="CH205" s="214"/>
      <c r="CI205" s="214"/>
      <c r="CJ205" s="214"/>
      <c r="CK205" s="214"/>
      <c r="CL205" s="214"/>
      <c r="CM205" s="214"/>
      <c r="CN205" s="214"/>
      <c r="CO205" s="214"/>
      <c r="CP205" s="214"/>
      <c r="CQ205" s="214"/>
    </row>
    <row r="206" spans="16:95" s="156" customFormat="1" x14ac:dyDescent="0.25">
      <c r="P206" s="214"/>
      <c r="Q206" s="214"/>
      <c r="R206" s="214"/>
      <c r="S206" s="214"/>
      <c r="T206" s="214"/>
      <c r="U206" s="214"/>
      <c r="V206" s="214"/>
      <c r="W206" s="214"/>
      <c r="X206" s="214"/>
      <c r="Y206" s="214"/>
      <c r="Z206" s="214"/>
      <c r="AA206" s="214"/>
      <c r="AB206" s="214"/>
      <c r="AC206" s="214"/>
      <c r="AD206" s="214"/>
      <c r="AE206" s="214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  <c r="BI206" s="214"/>
      <c r="BJ206" s="214"/>
      <c r="BK206" s="214"/>
      <c r="BL206" s="214"/>
      <c r="BM206" s="214"/>
      <c r="BN206" s="214"/>
      <c r="BO206" s="214"/>
      <c r="BP206" s="214"/>
      <c r="BQ206" s="214"/>
      <c r="BR206" s="214"/>
      <c r="BS206" s="214"/>
      <c r="BT206" s="214"/>
      <c r="BU206" s="214"/>
      <c r="BV206" s="214"/>
      <c r="BW206" s="214"/>
      <c r="BX206" s="214"/>
      <c r="BY206" s="214"/>
      <c r="BZ206" s="214"/>
      <c r="CA206" s="214"/>
      <c r="CB206" s="214"/>
      <c r="CC206" s="214"/>
      <c r="CD206" s="214"/>
      <c r="CE206" s="214"/>
      <c r="CF206" s="214"/>
      <c r="CG206" s="214"/>
      <c r="CH206" s="214"/>
      <c r="CI206" s="214"/>
      <c r="CJ206" s="214"/>
      <c r="CK206" s="214"/>
      <c r="CL206" s="214"/>
      <c r="CM206" s="214"/>
      <c r="CN206" s="214"/>
      <c r="CO206" s="214"/>
      <c r="CP206" s="214"/>
      <c r="CQ206" s="214"/>
    </row>
    <row r="207" spans="16:95" s="156" customFormat="1" x14ac:dyDescent="0.25">
      <c r="P207" s="214"/>
      <c r="Q207" s="214"/>
      <c r="R207" s="214"/>
      <c r="S207" s="214"/>
      <c r="T207" s="214"/>
      <c r="U207" s="214"/>
      <c r="V207" s="214"/>
      <c r="W207" s="214"/>
      <c r="X207" s="214"/>
      <c r="Y207" s="214"/>
      <c r="Z207" s="214"/>
      <c r="AA207" s="214"/>
      <c r="AB207" s="214"/>
      <c r="AC207" s="214"/>
      <c r="AD207" s="214"/>
      <c r="AE207" s="214"/>
      <c r="AF207" s="214"/>
      <c r="AG207" s="214"/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  <c r="BI207" s="214"/>
      <c r="BJ207" s="214"/>
      <c r="BK207" s="214"/>
      <c r="BL207" s="214"/>
      <c r="BM207" s="214"/>
      <c r="BN207" s="214"/>
      <c r="BO207" s="214"/>
      <c r="BP207" s="214"/>
      <c r="BQ207" s="214"/>
      <c r="BR207" s="214"/>
      <c r="BS207" s="214"/>
      <c r="BT207" s="214"/>
      <c r="BU207" s="214"/>
      <c r="BV207" s="214"/>
      <c r="BW207" s="214"/>
      <c r="BX207" s="214"/>
      <c r="BY207" s="214"/>
      <c r="BZ207" s="214"/>
      <c r="CA207" s="214"/>
      <c r="CB207" s="214"/>
      <c r="CC207" s="214"/>
      <c r="CD207" s="214"/>
      <c r="CE207" s="214"/>
      <c r="CF207" s="214"/>
      <c r="CG207" s="214"/>
      <c r="CH207" s="214"/>
      <c r="CI207" s="214"/>
      <c r="CJ207" s="214"/>
      <c r="CK207" s="214"/>
      <c r="CL207" s="214"/>
      <c r="CM207" s="214"/>
      <c r="CN207" s="214"/>
      <c r="CO207" s="214"/>
      <c r="CP207" s="214"/>
      <c r="CQ207" s="214"/>
    </row>
    <row r="208" spans="16:95" s="156" customFormat="1" x14ac:dyDescent="0.25">
      <c r="P208" s="214"/>
      <c r="Q208" s="214"/>
      <c r="R208" s="214"/>
      <c r="S208" s="214"/>
      <c r="T208" s="214"/>
      <c r="U208" s="214"/>
      <c r="V208" s="214"/>
      <c r="W208" s="214"/>
      <c r="X208" s="214"/>
      <c r="Y208" s="214"/>
      <c r="Z208" s="214"/>
      <c r="AA208" s="214"/>
      <c r="AB208" s="214"/>
      <c r="AC208" s="214"/>
      <c r="AD208" s="214"/>
      <c r="AE208" s="214"/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  <c r="BI208" s="214"/>
      <c r="BJ208" s="214"/>
      <c r="BK208" s="214"/>
      <c r="BL208" s="214"/>
      <c r="BM208" s="214"/>
      <c r="BN208" s="214"/>
      <c r="BO208" s="214"/>
      <c r="BP208" s="214"/>
      <c r="BQ208" s="214"/>
      <c r="BR208" s="214"/>
      <c r="BS208" s="214"/>
      <c r="BT208" s="214"/>
      <c r="BU208" s="214"/>
      <c r="BV208" s="214"/>
      <c r="BW208" s="214"/>
      <c r="BX208" s="214"/>
      <c r="BY208" s="214"/>
      <c r="BZ208" s="214"/>
      <c r="CA208" s="214"/>
      <c r="CB208" s="214"/>
      <c r="CC208" s="214"/>
      <c r="CD208" s="214"/>
      <c r="CE208" s="214"/>
      <c r="CF208" s="214"/>
      <c r="CG208" s="214"/>
      <c r="CH208" s="214"/>
      <c r="CI208" s="214"/>
      <c r="CJ208" s="214"/>
      <c r="CK208" s="214"/>
      <c r="CL208" s="214"/>
      <c r="CM208" s="214"/>
      <c r="CN208" s="214"/>
      <c r="CO208" s="214"/>
      <c r="CP208" s="214"/>
      <c r="CQ208" s="214"/>
    </row>
    <row r="209" spans="16:95" s="156" customFormat="1" x14ac:dyDescent="0.25">
      <c r="P209" s="214"/>
      <c r="Q209" s="214"/>
      <c r="R209" s="214"/>
      <c r="S209" s="214"/>
      <c r="T209" s="214"/>
      <c r="U209" s="214"/>
      <c r="V209" s="214"/>
      <c r="W209" s="214"/>
      <c r="X209" s="214"/>
      <c r="Y209" s="214"/>
      <c r="Z209" s="214"/>
      <c r="AA209" s="214"/>
      <c r="AB209" s="214"/>
      <c r="AC209" s="214"/>
      <c r="AD209" s="214"/>
      <c r="AE209" s="214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4"/>
      <c r="BN209" s="214"/>
      <c r="BO209" s="214"/>
      <c r="BP209" s="214"/>
      <c r="BQ209" s="214"/>
      <c r="BR209" s="214"/>
      <c r="BS209" s="214"/>
      <c r="BT209" s="214"/>
      <c r="BU209" s="214"/>
      <c r="BV209" s="214"/>
      <c r="BW209" s="214"/>
      <c r="BX209" s="214"/>
      <c r="BY209" s="214"/>
      <c r="BZ209" s="214"/>
      <c r="CA209" s="214"/>
      <c r="CB209" s="214"/>
      <c r="CC209" s="214"/>
      <c r="CD209" s="214"/>
      <c r="CE209" s="214"/>
      <c r="CF209" s="214"/>
      <c r="CG209" s="214"/>
      <c r="CH209" s="214"/>
      <c r="CI209" s="214"/>
      <c r="CJ209" s="214"/>
      <c r="CK209" s="214"/>
      <c r="CL209" s="214"/>
      <c r="CM209" s="214"/>
      <c r="CN209" s="214"/>
      <c r="CO209" s="214"/>
      <c r="CP209" s="214"/>
      <c r="CQ209" s="214"/>
    </row>
    <row r="210" spans="16:95" s="156" customFormat="1" x14ac:dyDescent="0.25">
      <c r="P210" s="214"/>
      <c r="Q210" s="214"/>
      <c r="R210" s="214"/>
      <c r="S210" s="214"/>
      <c r="T210" s="214"/>
      <c r="U210" s="214"/>
      <c r="V210" s="214"/>
      <c r="W210" s="214"/>
      <c r="X210" s="214"/>
      <c r="Y210" s="214"/>
      <c r="Z210" s="214"/>
      <c r="AA210" s="214"/>
      <c r="AB210" s="214"/>
      <c r="AC210" s="214"/>
      <c r="AD210" s="214"/>
      <c r="AE210" s="214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4"/>
      <c r="BN210" s="214"/>
      <c r="BO210" s="214"/>
      <c r="BP210" s="214"/>
      <c r="BQ210" s="214"/>
      <c r="BR210" s="214"/>
      <c r="BS210" s="214"/>
      <c r="BT210" s="214"/>
      <c r="BU210" s="214"/>
      <c r="BV210" s="214"/>
      <c r="BW210" s="214"/>
      <c r="BX210" s="214"/>
      <c r="BY210" s="214"/>
      <c r="BZ210" s="214"/>
      <c r="CA210" s="214"/>
      <c r="CB210" s="214"/>
      <c r="CC210" s="214"/>
      <c r="CD210" s="214"/>
      <c r="CE210" s="214"/>
      <c r="CF210" s="214"/>
      <c r="CG210" s="214"/>
      <c r="CH210" s="214"/>
      <c r="CI210" s="214"/>
      <c r="CJ210" s="214"/>
      <c r="CK210" s="214"/>
      <c r="CL210" s="214"/>
      <c r="CM210" s="214"/>
      <c r="CN210" s="214"/>
      <c r="CO210" s="214"/>
      <c r="CP210" s="214"/>
      <c r="CQ210" s="214"/>
    </row>
    <row r="211" spans="16:95" s="156" customFormat="1" x14ac:dyDescent="0.25">
      <c r="P211" s="214"/>
      <c r="Q211" s="214"/>
      <c r="R211" s="214"/>
      <c r="S211" s="214"/>
      <c r="T211" s="214"/>
      <c r="U211" s="214"/>
      <c r="V211" s="214"/>
      <c r="W211" s="214"/>
      <c r="X211" s="214"/>
      <c r="Y211" s="214"/>
      <c r="Z211" s="214"/>
      <c r="AA211" s="214"/>
      <c r="AB211" s="214"/>
      <c r="AC211" s="214"/>
      <c r="AD211" s="214"/>
      <c r="AE211" s="214"/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/>
      <c r="BK211" s="214"/>
      <c r="BL211" s="214"/>
      <c r="BM211" s="214"/>
      <c r="BN211" s="214"/>
      <c r="BO211" s="214"/>
      <c r="BP211" s="214"/>
      <c r="BQ211" s="214"/>
      <c r="BR211" s="214"/>
      <c r="BS211" s="214"/>
      <c r="BT211" s="214"/>
      <c r="BU211" s="214"/>
      <c r="BV211" s="214"/>
      <c r="BW211" s="214"/>
      <c r="BX211" s="214"/>
      <c r="BY211" s="214"/>
      <c r="BZ211" s="214"/>
      <c r="CA211" s="214"/>
      <c r="CB211" s="214"/>
      <c r="CC211" s="214"/>
      <c r="CD211" s="214"/>
      <c r="CE211" s="214"/>
      <c r="CF211" s="214"/>
      <c r="CG211" s="214"/>
      <c r="CH211" s="214"/>
      <c r="CI211" s="214"/>
      <c r="CJ211" s="214"/>
      <c r="CK211" s="214"/>
      <c r="CL211" s="214"/>
      <c r="CM211" s="214"/>
      <c r="CN211" s="214"/>
      <c r="CO211" s="214"/>
      <c r="CP211" s="214"/>
      <c r="CQ211" s="214"/>
    </row>
    <row r="212" spans="16:95" s="156" customFormat="1" x14ac:dyDescent="0.25">
      <c r="P212" s="214"/>
      <c r="Q212" s="214"/>
      <c r="R212" s="214"/>
      <c r="S212" s="214"/>
      <c r="T212" s="214"/>
      <c r="U212" s="214"/>
      <c r="V212" s="214"/>
      <c r="W212" s="214"/>
      <c r="X212" s="214"/>
      <c r="Y212" s="214"/>
      <c r="Z212" s="214"/>
      <c r="AA212" s="214"/>
      <c r="AB212" s="214"/>
      <c r="AC212" s="214"/>
      <c r="AD212" s="214"/>
      <c r="AE212" s="214"/>
      <c r="AF212" s="214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  <c r="BI212" s="214"/>
      <c r="BJ212" s="214"/>
      <c r="BK212" s="214"/>
      <c r="BL212" s="214"/>
      <c r="BM212" s="214"/>
      <c r="BN212" s="214"/>
      <c r="BO212" s="214"/>
      <c r="BP212" s="214"/>
      <c r="BQ212" s="214"/>
      <c r="BR212" s="214"/>
      <c r="BS212" s="214"/>
      <c r="BT212" s="214"/>
      <c r="BU212" s="214"/>
      <c r="BV212" s="214"/>
      <c r="BW212" s="214"/>
      <c r="BX212" s="214"/>
      <c r="BY212" s="214"/>
      <c r="BZ212" s="214"/>
      <c r="CA212" s="214"/>
      <c r="CB212" s="214"/>
      <c r="CC212" s="214"/>
      <c r="CD212" s="214"/>
      <c r="CE212" s="214"/>
      <c r="CF212" s="214"/>
      <c r="CG212" s="214"/>
      <c r="CH212" s="214"/>
      <c r="CI212" s="214"/>
      <c r="CJ212" s="214"/>
      <c r="CK212" s="214"/>
      <c r="CL212" s="214"/>
      <c r="CM212" s="214"/>
      <c r="CN212" s="214"/>
      <c r="CO212" s="214"/>
      <c r="CP212" s="214"/>
      <c r="CQ212" s="214"/>
    </row>
    <row r="213" spans="16:95" s="156" customFormat="1" x14ac:dyDescent="0.25">
      <c r="P213" s="214"/>
      <c r="Q213" s="214"/>
      <c r="R213" s="214"/>
      <c r="S213" s="214"/>
      <c r="T213" s="214"/>
      <c r="U213" s="214"/>
      <c r="V213" s="214"/>
      <c r="W213" s="214"/>
      <c r="X213" s="214"/>
      <c r="Y213" s="214"/>
      <c r="Z213" s="214"/>
      <c r="AA213" s="214"/>
      <c r="AB213" s="214"/>
      <c r="AC213" s="214"/>
      <c r="AD213" s="214"/>
      <c r="AE213" s="214"/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  <c r="BI213" s="214"/>
      <c r="BJ213" s="214"/>
      <c r="BK213" s="214"/>
      <c r="BL213" s="214"/>
      <c r="BM213" s="214"/>
      <c r="BN213" s="214"/>
      <c r="BO213" s="214"/>
      <c r="BP213" s="214"/>
      <c r="BQ213" s="214"/>
      <c r="BR213" s="214"/>
      <c r="BS213" s="214"/>
      <c r="BT213" s="214"/>
      <c r="BU213" s="214"/>
      <c r="BV213" s="214"/>
      <c r="BW213" s="214"/>
      <c r="BX213" s="214"/>
      <c r="BY213" s="214"/>
      <c r="BZ213" s="214"/>
      <c r="CA213" s="214"/>
      <c r="CB213" s="214"/>
      <c r="CC213" s="214"/>
      <c r="CD213" s="214"/>
      <c r="CE213" s="214"/>
      <c r="CF213" s="214"/>
      <c r="CG213" s="214"/>
      <c r="CH213" s="214"/>
      <c r="CI213" s="214"/>
      <c r="CJ213" s="214"/>
      <c r="CK213" s="214"/>
      <c r="CL213" s="214"/>
      <c r="CM213" s="214"/>
      <c r="CN213" s="214"/>
      <c r="CO213" s="214"/>
      <c r="CP213" s="214"/>
      <c r="CQ213" s="214"/>
    </row>
    <row r="214" spans="16:95" s="156" customFormat="1" x14ac:dyDescent="0.25">
      <c r="P214" s="214"/>
      <c r="Q214" s="214"/>
      <c r="R214" s="214"/>
      <c r="S214" s="214"/>
      <c r="T214" s="214"/>
      <c r="U214" s="214"/>
      <c r="V214" s="214"/>
      <c r="W214" s="214"/>
      <c r="X214" s="214"/>
      <c r="Y214" s="214"/>
      <c r="Z214" s="214"/>
      <c r="AA214" s="214"/>
      <c r="AB214" s="214"/>
      <c r="AC214" s="214"/>
      <c r="AD214" s="214"/>
      <c r="AE214" s="214"/>
      <c r="AF214" s="214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  <c r="BI214" s="214"/>
      <c r="BJ214" s="214"/>
      <c r="BK214" s="214"/>
      <c r="BL214" s="214"/>
      <c r="BM214" s="214"/>
      <c r="BN214" s="214"/>
      <c r="BO214" s="214"/>
      <c r="BP214" s="214"/>
      <c r="BQ214" s="214"/>
      <c r="BR214" s="214"/>
      <c r="BS214" s="214"/>
      <c r="BT214" s="214"/>
      <c r="BU214" s="214"/>
      <c r="BV214" s="214"/>
      <c r="BW214" s="214"/>
      <c r="BX214" s="214"/>
      <c r="BY214" s="214"/>
      <c r="BZ214" s="214"/>
      <c r="CA214" s="214"/>
      <c r="CB214" s="214"/>
      <c r="CC214" s="214"/>
      <c r="CD214" s="214"/>
      <c r="CE214" s="214"/>
      <c r="CF214" s="214"/>
      <c r="CG214" s="214"/>
      <c r="CH214" s="214"/>
      <c r="CI214" s="214"/>
      <c r="CJ214" s="214"/>
      <c r="CK214" s="214"/>
      <c r="CL214" s="214"/>
      <c r="CM214" s="214"/>
      <c r="CN214" s="214"/>
      <c r="CO214" s="214"/>
      <c r="CP214" s="214"/>
      <c r="CQ214" s="214"/>
    </row>
    <row r="215" spans="16:95" s="156" customFormat="1" x14ac:dyDescent="0.25">
      <c r="P215" s="214"/>
      <c r="Q215" s="214"/>
      <c r="R215" s="214"/>
      <c r="S215" s="214"/>
      <c r="T215" s="214"/>
      <c r="U215" s="214"/>
      <c r="V215" s="214"/>
      <c r="W215" s="214"/>
      <c r="X215" s="214"/>
      <c r="Y215" s="214"/>
      <c r="Z215" s="214"/>
      <c r="AA215" s="214"/>
      <c r="AB215" s="214"/>
      <c r="AC215" s="214"/>
      <c r="AD215" s="214"/>
      <c r="AE215" s="214"/>
      <c r="AF215" s="214"/>
      <c r="AG215" s="214"/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14"/>
      <c r="AT215" s="214"/>
      <c r="AU215" s="214"/>
      <c r="AV215" s="214"/>
      <c r="AW215" s="214"/>
      <c r="AX215" s="214"/>
      <c r="AY215" s="214"/>
      <c r="AZ215" s="214"/>
      <c r="BA215" s="214"/>
      <c r="BB215" s="214"/>
      <c r="BC215" s="214"/>
      <c r="BD215" s="214"/>
      <c r="BE215" s="214"/>
      <c r="BF215" s="214"/>
      <c r="BG215" s="214"/>
      <c r="BH215" s="214"/>
      <c r="BI215" s="214"/>
      <c r="BJ215" s="214"/>
      <c r="BK215" s="214"/>
      <c r="BL215" s="214"/>
      <c r="BM215" s="214"/>
      <c r="BN215" s="214"/>
      <c r="BO215" s="214"/>
      <c r="BP215" s="214"/>
      <c r="BQ215" s="214"/>
      <c r="BR215" s="214"/>
      <c r="BS215" s="214"/>
      <c r="BT215" s="214"/>
      <c r="BU215" s="214"/>
      <c r="BV215" s="214"/>
      <c r="BW215" s="214"/>
      <c r="BX215" s="214"/>
      <c r="BY215" s="214"/>
      <c r="BZ215" s="214"/>
      <c r="CA215" s="214"/>
      <c r="CB215" s="214"/>
      <c r="CC215" s="214"/>
      <c r="CD215" s="214"/>
      <c r="CE215" s="214"/>
      <c r="CF215" s="214"/>
      <c r="CG215" s="214"/>
      <c r="CH215" s="214"/>
      <c r="CI215" s="214"/>
      <c r="CJ215" s="214"/>
      <c r="CK215" s="214"/>
      <c r="CL215" s="214"/>
      <c r="CM215" s="214"/>
      <c r="CN215" s="214"/>
      <c r="CO215" s="214"/>
      <c r="CP215" s="214"/>
      <c r="CQ215" s="214"/>
    </row>
    <row r="216" spans="16:95" s="156" customFormat="1" x14ac:dyDescent="0.25">
      <c r="P216" s="214"/>
      <c r="Q216" s="214"/>
      <c r="R216" s="214"/>
      <c r="S216" s="214"/>
      <c r="T216" s="214"/>
      <c r="U216" s="214"/>
      <c r="V216" s="214"/>
      <c r="W216" s="214"/>
      <c r="X216" s="214"/>
      <c r="Y216" s="214"/>
      <c r="Z216" s="214"/>
      <c r="AA216" s="214"/>
      <c r="AB216" s="214"/>
      <c r="AC216" s="214"/>
      <c r="AD216" s="214"/>
      <c r="AE216" s="214"/>
      <c r="AF216" s="214"/>
      <c r="AG216" s="214"/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14"/>
      <c r="AT216" s="214"/>
      <c r="AU216" s="214"/>
      <c r="AV216" s="214"/>
      <c r="AW216" s="214"/>
      <c r="AX216" s="214"/>
      <c r="AY216" s="214"/>
      <c r="AZ216" s="214"/>
      <c r="BA216" s="214"/>
      <c r="BB216" s="214"/>
      <c r="BC216" s="214"/>
      <c r="BD216" s="214"/>
      <c r="BE216" s="214"/>
      <c r="BF216" s="214"/>
      <c r="BG216" s="214"/>
      <c r="BH216" s="214"/>
      <c r="BI216" s="214"/>
      <c r="BJ216" s="214"/>
      <c r="BK216" s="214"/>
      <c r="BL216" s="214"/>
      <c r="BM216" s="214"/>
      <c r="BN216" s="214"/>
      <c r="BO216" s="214"/>
      <c r="BP216" s="214"/>
      <c r="BQ216" s="214"/>
      <c r="BR216" s="214"/>
      <c r="BS216" s="214"/>
      <c r="BT216" s="214"/>
      <c r="BU216" s="214"/>
      <c r="BV216" s="214"/>
      <c r="BW216" s="214"/>
      <c r="BX216" s="214"/>
      <c r="BY216" s="214"/>
      <c r="BZ216" s="214"/>
      <c r="CA216" s="214"/>
      <c r="CB216" s="214"/>
      <c r="CC216" s="214"/>
      <c r="CD216" s="214"/>
      <c r="CE216" s="214"/>
      <c r="CF216" s="214"/>
      <c r="CG216" s="214"/>
      <c r="CH216" s="214"/>
      <c r="CI216" s="214"/>
      <c r="CJ216" s="214"/>
      <c r="CK216" s="214"/>
      <c r="CL216" s="214"/>
      <c r="CM216" s="214"/>
      <c r="CN216" s="214"/>
      <c r="CO216" s="214"/>
      <c r="CP216" s="214"/>
      <c r="CQ216" s="214"/>
    </row>
    <row r="217" spans="16:95" s="156" customFormat="1" x14ac:dyDescent="0.25">
      <c r="P217" s="214"/>
      <c r="Q217" s="214"/>
      <c r="R217" s="214"/>
      <c r="S217" s="214"/>
      <c r="T217" s="214"/>
      <c r="U217" s="214"/>
      <c r="V217" s="214"/>
      <c r="W217" s="214"/>
      <c r="X217" s="214"/>
      <c r="Y217" s="214"/>
      <c r="Z217" s="214"/>
      <c r="AA217" s="214"/>
      <c r="AB217" s="214"/>
      <c r="AC217" s="214"/>
      <c r="AD217" s="214"/>
      <c r="AE217" s="214"/>
      <c r="AF217" s="214"/>
      <c r="AG217" s="214"/>
      <c r="AH217" s="214"/>
      <c r="AI217" s="214"/>
      <c r="AJ217" s="214"/>
      <c r="AK217" s="214"/>
      <c r="AL217" s="214"/>
      <c r="AM217" s="214"/>
      <c r="AN217" s="214"/>
      <c r="AO217" s="214"/>
      <c r="AP217" s="214"/>
      <c r="AQ217" s="214"/>
      <c r="AR217" s="214"/>
      <c r="AS217" s="214"/>
      <c r="AT217" s="214"/>
      <c r="AU217" s="214"/>
      <c r="AV217" s="214"/>
      <c r="AW217" s="214"/>
      <c r="AX217" s="214"/>
      <c r="AY217" s="214"/>
      <c r="AZ217" s="214"/>
      <c r="BA217" s="214"/>
      <c r="BB217" s="214"/>
      <c r="BC217" s="214"/>
      <c r="BD217" s="214"/>
      <c r="BE217" s="214"/>
      <c r="BF217" s="214"/>
      <c r="BG217" s="214"/>
      <c r="BH217" s="214"/>
      <c r="BI217" s="214"/>
      <c r="BJ217" s="214"/>
      <c r="BK217" s="214"/>
      <c r="BL217" s="214"/>
      <c r="BM217" s="214"/>
      <c r="BN217" s="214"/>
      <c r="BO217" s="214"/>
      <c r="BP217" s="214"/>
      <c r="BQ217" s="214"/>
      <c r="BR217" s="214"/>
      <c r="BS217" s="214"/>
      <c r="BT217" s="214"/>
      <c r="BU217" s="214"/>
      <c r="BV217" s="214"/>
      <c r="BW217" s="214"/>
      <c r="BX217" s="214"/>
      <c r="BY217" s="214"/>
      <c r="BZ217" s="214"/>
      <c r="CA217" s="214"/>
      <c r="CB217" s="214"/>
      <c r="CC217" s="214"/>
      <c r="CD217" s="214"/>
      <c r="CE217" s="214"/>
      <c r="CF217" s="214"/>
      <c r="CG217" s="214"/>
      <c r="CH217" s="214"/>
      <c r="CI217" s="214"/>
      <c r="CJ217" s="214"/>
      <c r="CK217" s="214"/>
      <c r="CL217" s="214"/>
      <c r="CM217" s="214"/>
      <c r="CN217" s="214"/>
      <c r="CO217" s="214"/>
      <c r="CP217" s="214"/>
      <c r="CQ217" s="214"/>
    </row>
    <row r="218" spans="16:95" s="156" customFormat="1" x14ac:dyDescent="0.25">
      <c r="P218" s="214"/>
      <c r="Q218" s="214"/>
      <c r="R218" s="214"/>
      <c r="S218" s="214"/>
      <c r="T218" s="214"/>
      <c r="U218" s="214"/>
      <c r="V218" s="214"/>
      <c r="W218" s="214"/>
      <c r="X218" s="214"/>
      <c r="Y218" s="214"/>
      <c r="Z218" s="214"/>
      <c r="AA218" s="214"/>
      <c r="AB218" s="214"/>
      <c r="AC218" s="214"/>
      <c r="AD218" s="214"/>
      <c r="AE218" s="214"/>
      <c r="AF218" s="214"/>
      <c r="AG218" s="214"/>
      <c r="AH218" s="214"/>
      <c r="AI218" s="214"/>
      <c r="AJ218" s="214"/>
      <c r="AK218" s="214"/>
      <c r="AL218" s="214"/>
      <c r="AM218" s="214"/>
      <c r="AN218" s="214"/>
      <c r="AO218" s="214"/>
      <c r="AP218" s="214"/>
      <c r="AQ218" s="214"/>
      <c r="AR218" s="214"/>
      <c r="AS218" s="214"/>
      <c r="AT218" s="214"/>
      <c r="AU218" s="214"/>
      <c r="AV218" s="214"/>
      <c r="AW218" s="214"/>
      <c r="AX218" s="214"/>
      <c r="AY218" s="214"/>
      <c r="AZ218" s="214"/>
      <c r="BA218" s="214"/>
      <c r="BB218" s="214"/>
      <c r="BC218" s="214"/>
      <c r="BD218" s="214"/>
      <c r="BE218" s="214"/>
      <c r="BF218" s="214"/>
      <c r="BG218" s="214"/>
      <c r="BH218" s="214"/>
      <c r="BI218" s="214"/>
      <c r="BJ218" s="214"/>
      <c r="BK218" s="214"/>
      <c r="BL218" s="214"/>
      <c r="BM218" s="214"/>
      <c r="BN218" s="214"/>
      <c r="BO218" s="214"/>
      <c r="BP218" s="214"/>
      <c r="BQ218" s="214"/>
      <c r="BR218" s="214"/>
      <c r="BS218" s="214"/>
      <c r="BT218" s="214"/>
      <c r="BU218" s="214"/>
      <c r="BV218" s="214"/>
      <c r="BW218" s="214"/>
      <c r="BX218" s="214"/>
      <c r="BY218" s="214"/>
      <c r="BZ218" s="214"/>
      <c r="CA218" s="214"/>
      <c r="CB218" s="214"/>
      <c r="CC218" s="214"/>
      <c r="CD218" s="214"/>
      <c r="CE218" s="214"/>
      <c r="CF218" s="214"/>
      <c r="CG218" s="214"/>
      <c r="CH218" s="214"/>
      <c r="CI218" s="214"/>
      <c r="CJ218" s="214"/>
      <c r="CK218" s="214"/>
      <c r="CL218" s="214"/>
      <c r="CM218" s="214"/>
      <c r="CN218" s="214"/>
      <c r="CO218" s="214"/>
      <c r="CP218" s="214"/>
      <c r="CQ218" s="214"/>
    </row>
    <row r="219" spans="16:95" s="156" customFormat="1" x14ac:dyDescent="0.25">
      <c r="P219" s="214"/>
      <c r="Q219" s="214"/>
      <c r="R219" s="214"/>
      <c r="S219" s="214"/>
      <c r="T219" s="214"/>
      <c r="U219" s="214"/>
      <c r="V219" s="214"/>
      <c r="W219" s="214"/>
      <c r="X219" s="214"/>
      <c r="Y219" s="214"/>
      <c r="Z219" s="214"/>
      <c r="AA219" s="214"/>
      <c r="AB219" s="214"/>
      <c r="AC219" s="214"/>
      <c r="AD219" s="214"/>
      <c r="AE219" s="214"/>
      <c r="AF219" s="214"/>
      <c r="AG219" s="214"/>
      <c r="AH219" s="214"/>
      <c r="AI219" s="214"/>
      <c r="AJ219" s="214"/>
      <c r="AK219" s="214"/>
      <c r="AL219" s="214"/>
      <c r="AM219" s="214"/>
      <c r="AN219" s="214"/>
      <c r="AO219" s="214"/>
      <c r="AP219" s="214"/>
      <c r="AQ219" s="214"/>
      <c r="AR219" s="214"/>
      <c r="AS219" s="214"/>
      <c r="AT219" s="214"/>
      <c r="AU219" s="214"/>
      <c r="AV219" s="214"/>
      <c r="AW219" s="214"/>
      <c r="AX219" s="214"/>
      <c r="AY219" s="214"/>
      <c r="AZ219" s="214"/>
      <c r="BA219" s="214"/>
      <c r="BB219" s="214"/>
      <c r="BC219" s="214"/>
      <c r="BD219" s="214"/>
      <c r="BE219" s="214"/>
      <c r="BF219" s="214"/>
      <c r="BG219" s="214"/>
      <c r="BH219" s="214"/>
      <c r="BI219" s="214"/>
      <c r="BJ219" s="214"/>
      <c r="BK219" s="214"/>
      <c r="BL219" s="214"/>
      <c r="BM219" s="214"/>
      <c r="BN219" s="214"/>
      <c r="BO219" s="214"/>
      <c r="BP219" s="214"/>
      <c r="BQ219" s="214"/>
      <c r="BR219" s="214"/>
      <c r="BS219" s="214"/>
      <c r="BT219" s="214"/>
      <c r="BU219" s="214"/>
      <c r="BV219" s="214"/>
      <c r="BW219" s="214"/>
      <c r="BX219" s="214"/>
      <c r="BY219" s="214"/>
      <c r="BZ219" s="214"/>
      <c r="CA219" s="214"/>
      <c r="CB219" s="214"/>
      <c r="CC219" s="214"/>
      <c r="CD219" s="214"/>
      <c r="CE219" s="214"/>
      <c r="CF219" s="214"/>
      <c r="CG219" s="214"/>
      <c r="CH219" s="214"/>
      <c r="CI219" s="214"/>
      <c r="CJ219" s="214"/>
      <c r="CK219" s="214"/>
      <c r="CL219" s="214"/>
      <c r="CM219" s="214"/>
      <c r="CN219" s="214"/>
      <c r="CO219" s="214"/>
      <c r="CP219" s="214"/>
      <c r="CQ219" s="214"/>
    </row>
    <row r="220" spans="16:95" s="156" customFormat="1" x14ac:dyDescent="0.25">
      <c r="P220" s="214"/>
      <c r="Q220" s="214"/>
      <c r="R220" s="214"/>
      <c r="S220" s="214"/>
      <c r="T220" s="214"/>
      <c r="U220" s="214"/>
      <c r="V220" s="214"/>
      <c r="W220" s="214"/>
      <c r="X220" s="214"/>
      <c r="Y220" s="214"/>
      <c r="Z220" s="214"/>
      <c r="AA220" s="214"/>
      <c r="AB220" s="214"/>
      <c r="AC220" s="214"/>
      <c r="AD220" s="214"/>
      <c r="AE220" s="214"/>
      <c r="AF220" s="214"/>
      <c r="AG220" s="214"/>
      <c r="AH220" s="214"/>
      <c r="AI220" s="214"/>
      <c r="AJ220" s="214"/>
      <c r="AK220" s="214"/>
      <c r="AL220" s="214"/>
      <c r="AM220" s="214"/>
      <c r="AN220" s="214"/>
      <c r="AO220" s="214"/>
      <c r="AP220" s="214"/>
      <c r="AQ220" s="214"/>
      <c r="AR220" s="214"/>
      <c r="AS220" s="214"/>
      <c r="AT220" s="214"/>
      <c r="AU220" s="214"/>
      <c r="AV220" s="214"/>
      <c r="AW220" s="214"/>
      <c r="AX220" s="214"/>
      <c r="AY220" s="214"/>
      <c r="AZ220" s="214"/>
      <c r="BA220" s="214"/>
      <c r="BB220" s="214"/>
      <c r="BC220" s="214"/>
      <c r="BD220" s="214"/>
      <c r="BE220" s="214"/>
      <c r="BF220" s="214"/>
      <c r="BG220" s="214"/>
      <c r="BH220" s="214"/>
      <c r="BI220" s="214"/>
      <c r="BJ220" s="214"/>
      <c r="BK220" s="214"/>
      <c r="BL220" s="214"/>
      <c r="BM220" s="214"/>
      <c r="BN220" s="214"/>
      <c r="BO220" s="214"/>
      <c r="BP220" s="214"/>
      <c r="BQ220" s="214"/>
      <c r="BR220" s="214"/>
      <c r="BS220" s="214"/>
      <c r="BT220" s="214"/>
      <c r="BU220" s="214"/>
      <c r="BV220" s="214"/>
      <c r="BW220" s="214"/>
      <c r="BX220" s="214"/>
      <c r="BY220" s="214"/>
      <c r="BZ220" s="214"/>
      <c r="CA220" s="214"/>
      <c r="CB220" s="214"/>
      <c r="CC220" s="214"/>
      <c r="CD220" s="214"/>
      <c r="CE220" s="214"/>
      <c r="CF220" s="214"/>
      <c r="CG220" s="214"/>
      <c r="CH220" s="214"/>
      <c r="CI220" s="214"/>
      <c r="CJ220" s="214"/>
      <c r="CK220" s="214"/>
      <c r="CL220" s="214"/>
      <c r="CM220" s="214"/>
      <c r="CN220" s="214"/>
      <c r="CO220" s="214"/>
      <c r="CP220" s="214"/>
      <c r="CQ220" s="214"/>
    </row>
    <row r="221" spans="16:95" s="156" customFormat="1" x14ac:dyDescent="0.25">
      <c r="P221" s="214"/>
      <c r="Q221" s="214"/>
      <c r="R221" s="214"/>
      <c r="S221" s="214"/>
      <c r="T221" s="214"/>
      <c r="U221" s="214"/>
      <c r="V221" s="214"/>
      <c r="W221" s="214"/>
      <c r="X221" s="214"/>
      <c r="Y221" s="214"/>
      <c r="Z221" s="214"/>
      <c r="AA221" s="214"/>
      <c r="AB221" s="214"/>
      <c r="AC221" s="214"/>
      <c r="AD221" s="214"/>
      <c r="AE221" s="214"/>
      <c r="AF221" s="214"/>
      <c r="AG221" s="214"/>
      <c r="AH221" s="214"/>
      <c r="AI221" s="214"/>
      <c r="AJ221" s="214"/>
      <c r="AK221" s="214"/>
      <c r="AL221" s="214"/>
      <c r="AM221" s="214"/>
      <c r="AN221" s="214"/>
      <c r="AO221" s="214"/>
      <c r="AP221" s="214"/>
      <c r="AQ221" s="214"/>
      <c r="AR221" s="214"/>
      <c r="AS221" s="214"/>
      <c r="AT221" s="214"/>
      <c r="AU221" s="214"/>
      <c r="AV221" s="214"/>
      <c r="AW221" s="214"/>
      <c r="AX221" s="214"/>
      <c r="AY221" s="214"/>
      <c r="AZ221" s="214"/>
      <c r="BA221" s="214"/>
      <c r="BB221" s="214"/>
      <c r="BC221" s="214"/>
      <c r="BD221" s="214"/>
      <c r="BE221" s="214"/>
      <c r="BF221" s="214"/>
      <c r="BG221" s="214"/>
      <c r="BH221" s="214"/>
      <c r="BI221" s="214"/>
      <c r="BJ221" s="214"/>
      <c r="BK221" s="214"/>
      <c r="BL221" s="214"/>
      <c r="BM221" s="214"/>
      <c r="BN221" s="214"/>
      <c r="BO221" s="214"/>
      <c r="BP221" s="214"/>
      <c r="BQ221" s="214"/>
      <c r="BR221" s="214"/>
      <c r="BS221" s="214"/>
      <c r="BT221" s="214"/>
      <c r="BU221" s="214"/>
      <c r="BV221" s="214"/>
      <c r="BW221" s="214"/>
      <c r="BX221" s="214"/>
      <c r="BY221" s="214"/>
      <c r="BZ221" s="214"/>
      <c r="CA221" s="214"/>
      <c r="CB221" s="214"/>
      <c r="CC221" s="214"/>
      <c r="CD221" s="214"/>
      <c r="CE221" s="214"/>
      <c r="CF221" s="214"/>
      <c r="CG221" s="214"/>
      <c r="CH221" s="214"/>
      <c r="CI221" s="214"/>
      <c r="CJ221" s="214"/>
      <c r="CK221" s="214"/>
      <c r="CL221" s="214"/>
      <c r="CM221" s="214"/>
      <c r="CN221" s="214"/>
      <c r="CO221" s="214"/>
      <c r="CP221" s="214"/>
      <c r="CQ221" s="214"/>
    </row>
    <row r="222" spans="16:95" s="156" customFormat="1" x14ac:dyDescent="0.25">
      <c r="P222" s="214"/>
      <c r="Q222" s="214"/>
      <c r="R222" s="214"/>
      <c r="S222" s="214"/>
      <c r="T222" s="214"/>
      <c r="U222" s="214"/>
      <c r="V222" s="214"/>
      <c r="W222" s="214"/>
      <c r="X222" s="214"/>
      <c r="Y222" s="214"/>
      <c r="Z222" s="214"/>
      <c r="AA222" s="214"/>
      <c r="AB222" s="214"/>
      <c r="AC222" s="214"/>
      <c r="AD222" s="214"/>
      <c r="AE222" s="214"/>
      <c r="AF222" s="214"/>
      <c r="AG222" s="214"/>
      <c r="AH222" s="214"/>
      <c r="AI222" s="214"/>
      <c r="AJ222" s="214"/>
      <c r="AK222" s="214"/>
      <c r="AL222" s="214"/>
      <c r="AM222" s="214"/>
      <c r="AN222" s="214"/>
      <c r="AO222" s="214"/>
      <c r="AP222" s="214"/>
      <c r="AQ222" s="214"/>
      <c r="AR222" s="214"/>
      <c r="AS222" s="214"/>
      <c r="AT222" s="214"/>
      <c r="AU222" s="214"/>
      <c r="AV222" s="214"/>
      <c r="AW222" s="214"/>
      <c r="AX222" s="214"/>
      <c r="AY222" s="214"/>
      <c r="AZ222" s="214"/>
      <c r="BA222" s="214"/>
      <c r="BB222" s="214"/>
      <c r="BC222" s="214"/>
      <c r="BD222" s="214"/>
      <c r="BE222" s="214"/>
      <c r="BF222" s="214"/>
      <c r="BG222" s="214"/>
      <c r="BH222" s="214"/>
      <c r="BI222" s="214"/>
      <c r="BJ222" s="214"/>
      <c r="BK222" s="214"/>
      <c r="BL222" s="214"/>
      <c r="BM222" s="214"/>
      <c r="BN222" s="214"/>
      <c r="BO222" s="214"/>
      <c r="BP222" s="214"/>
      <c r="BQ222" s="214"/>
      <c r="BR222" s="214"/>
      <c r="BS222" s="214"/>
      <c r="BT222" s="214"/>
      <c r="BU222" s="214"/>
      <c r="BV222" s="214"/>
      <c r="BW222" s="214"/>
      <c r="BX222" s="214"/>
      <c r="BY222" s="214"/>
      <c r="BZ222" s="214"/>
      <c r="CA222" s="214"/>
      <c r="CB222" s="214"/>
      <c r="CC222" s="214"/>
      <c r="CD222" s="214"/>
      <c r="CE222" s="214"/>
      <c r="CF222" s="214"/>
      <c r="CG222" s="214"/>
      <c r="CH222" s="214"/>
      <c r="CI222" s="214"/>
      <c r="CJ222" s="214"/>
      <c r="CK222" s="214"/>
      <c r="CL222" s="214"/>
      <c r="CM222" s="214"/>
      <c r="CN222" s="214"/>
      <c r="CO222" s="214"/>
      <c r="CP222" s="214"/>
      <c r="CQ222" s="214"/>
    </row>
    <row r="223" spans="16:95" s="156" customFormat="1" x14ac:dyDescent="0.25">
      <c r="P223" s="214"/>
      <c r="Q223" s="214"/>
      <c r="R223" s="214"/>
      <c r="S223" s="214"/>
      <c r="T223" s="214"/>
      <c r="U223" s="214"/>
      <c r="V223" s="214"/>
      <c r="W223" s="214"/>
      <c r="X223" s="214"/>
      <c r="Y223" s="214"/>
      <c r="Z223" s="214"/>
      <c r="AA223" s="214"/>
      <c r="AB223" s="214"/>
      <c r="AC223" s="214"/>
      <c r="AD223" s="214"/>
      <c r="AE223" s="214"/>
      <c r="AF223" s="214"/>
      <c r="AG223" s="214"/>
      <c r="AH223" s="214"/>
      <c r="AI223" s="214"/>
      <c r="AJ223" s="214"/>
      <c r="AK223" s="214"/>
      <c r="AL223" s="214"/>
      <c r="AM223" s="214"/>
      <c r="AN223" s="214"/>
      <c r="AO223" s="214"/>
      <c r="AP223" s="214"/>
      <c r="AQ223" s="214"/>
      <c r="AR223" s="214"/>
      <c r="AS223" s="214"/>
      <c r="AT223" s="214"/>
      <c r="AU223" s="214"/>
      <c r="AV223" s="214"/>
      <c r="AW223" s="214"/>
      <c r="AX223" s="214"/>
      <c r="AY223" s="214"/>
      <c r="AZ223" s="214"/>
      <c r="BA223" s="214"/>
      <c r="BB223" s="214"/>
      <c r="BC223" s="214"/>
      <c r="BD223" s="214"/>
      <c r="BE223" s="214"/>
      <c r="BF223" s="214"/>
      <c r="BG223" s="214"/>
      <c r="BH223" s="214"/>
      <c r="BI223" s="214"/>
      <c r="BJ223" s="214"/>
      <c r="BK223" s="214"/>
      <c r="BL223" s="214"/>
      <c r="BM223" s="214"/>
      <c r="BN223" s="214"/>
      <c r="BO223" s="214"/>
      <c r="BP223" s="214"/>
      <c r="BQ223" s="214"/>
      <c r="BR223" s="214"/>
      <c r="BS223" s="214"/>
      <c r="BT223" s="214"/>
      <c r="BU223" s="214"/>
      <c r="BV223" s="214"/>
      <c r="BW223" s="214"/>
      <c r="BX223" s="214"/>
      <c r="BY223" s="214"/>
      <c r="BZ223" s="214"/>
      <c r="CA223" s="214"/>
      <c r="CB223" s="214"/>
      <c r="CC223" s="214"/>
      <c r="CD223" s="214"/>
      <c r="CE223" s="214"/>
      <c r="CF223" s="214"/>
      <c r="CG223" s="214"/>
      <c r="CH223" s="214"/>
      <c r="CI223" s="214"/>
      <c r="CJ223" s="214"/>
      <c r="CK223" s="214"/>
      <c r="CL223" s="214"/>
      <c r="CM223" s="214"/>
      <c r="CN223" s="214"/>
      <c r="CO223" s="214"/>
      <c r="CP223" s="214"/>
      <c r="CQ223" s="214"/>
    </row>
    <row r="224" spans="16:95" s="156" customFormat="1" x14ac:dyDescent="0.25">
      <c r="P224" s="214"/>
      <c r="Q224" s="214"/>
      <c r="R224" s="214"/>
      <c r="S224" s="214"/>
      <c r="T224" s="214"/>
      <c r="U224" s="214"/>
      <c r="V224" s="214"/>
      <c r="W224" s="214"/>
      <c r="X224" s="214"/>
      <c r="Y224" s="214"/>
      <c r="Z224" s="214"/>
      <c r="AA224" s="214"/>
      <c r="AB224" s="214"/>
      <c r="AC224" s="214"/>
      <c r="AD224" s="214"/>
      <c r="AE224" s="214"/>
      <c r="AF224" s="214"/>
      <c r="AG224" s="214"/>
      <c r="AH224" s="214"/>
      <c r="AI224" s="214"/>
      <c r="AJ224" s="214"/>
      <c r="AK224" s="214"/>
      <c r="AL224" s="214"/>
      <c r="AM224" s="214"/>
      <c r="AN224" s="214"/>
      <c r="AO224" s="214"/>
      <c r="AP224" s="214"/>
      <c r="AQ224" s="214"/>
      <c r="AR224" s="214"/>
      <c r="AS224" s="214"/>
      <c r="AT224" s="214"/>
      <c r="AU224" s="214"/>
      <c r="AV224" s="214"/>
      <c r="AW224" s="214"/>
      <c r="AX224" s="214"/>
      <c r="AY224" s="214"/>
      <c r="AZ224" s="214"/>
      <c r="BA224" s="214"/>
      <c r="BB224" s="214"/>
      <c r="BC224" s="214"/>
      <c r="BD224" s="214"/>
      <c r="BE224" s="214"/>
      <c r="BF224" s="214"/>
      <c r="BG224" s="214"/>
      <c r="BH224" s="214"/>
      <c r="BI224" s="214"/>
      <c r="BJ224" s="214"/>
      <c r="BK224" s="214"/>
      <c r="BL224" s="214"/>
      <c r="BM224" s="214"/>
      <c r="BN224" s="214"/>
      <c r="BO224" s="214"/>
      <c r="BP224" s="214"/>
      <c r="BQ224" s="214"/>
      <c r="BR224" s="214"/>
      <c r="BS224" s="214"/>
      <c r="BT224" s="214"/>
      <c r="BU224" s="214"/>
      <c r="BV224" s="214"/>
      <c r="BW224" s="214"/>
      <c r="BX224" s="214"/>
      <c r="BY224" s="214"/>
      <c r="BZ224" s="214"/>
      <c r="CA224" s="214"/>
      <c r="CB224" s="214"/>
      <c r="CC224" s="214"/>
      <c r="CD224" s="214"/>
      <c r="CE224" s="214"/>
      <c r="CF224" s="214"/>
      <c r="CG224" s="214"/>
      <c r="CH224" s="214"/>
      <c r="CI224" s="214"/>
      <c r="CJ224" s="214"/>
      <c r="CK224" s="214"/>
      <c r="CL224" s="214"/>
      <c r="CM224" s="214"/>
      <c r="CN224" s="214"/>
      <c r="CO224" s="214"/>
      <c r="CP224" s="214"/>
      <c r="CQ224" s="214"/>
    </row>
    <row r="225" spans="16:95" s="156" customFormat="1" x14ac:dyDescent="0.25">
      <c r="P225" s="214"/>
      <c r="Q225" s="214"/>
      <c r="R225" s="214"/>
      <c r="S225" s="214"/>
      <c r="T225" s="214"/>
      <c r="U225" s="214"/>
      <c r="V225" s="214"/>
      <c r="W225" s="214"/>
      <c r="X225" s="214"/>
      <c r="Y225" s="214"/>
      <c r="Z225" s="214"/>
      <c r="AA225" s="214"/>
      <c r="AB225" s="214"/>
      <c r="AC225" s="214"/>
      <c r="AD225" s="214"/>
      <c r="AE225" s="214"/>
      <c r="AF225" s="214"/>
      <c r="AG225" s="214"/>
      <c r="AH225" s="214"/>
      <c r="AI225" s="214"/>
      <c r="AJ225" s="214"/>
      <c r="AK225" s="214"/>
      <c r="AL225" s="214"/>
      <c r="AM225" s="214"/>
      <c r="AN225" s="214"/>
      <c r="AO225" s="214"/>
      <c r="AP225" s="214"/>
      <c r="AQ225" s="214"/>
      <c r="AR225" s="214"/>
      <c r="AS225" s="214"/>
      <c r="AT225" s="214"/>
      <c r="AU225" s="214"/>
      <c r="AV225" s="214"/>
      <c r="AW225" s="214"/>
      <c r="AX225" s="214"/>
      <c r="AY225" s="214"/>
      <c r="AZ225" s="214"/>
      <c r="BA225" s="214"/>
      <c r="BB225" s="214"/>
      <c r="BC225" s="214"/>
      <c r="BD225" s="214"/>
      <c r="BE225" s="214"/>
      <c r="BF225" s="214"/>
      <c r="BG225" s="214"/>
      <c r="BH225" s="214"/>
      <c r="BI225" s="214"/>
      <c r="BJ225" s="214"/>
      <c r="BK225" s="214"/>
      <c r="BL225" s="214"/>
      <c r="BM225" s="214"/>
      <c r="BN225" s="214"/>
      <c r="BO225" s="214"/>
      <c r="BP225" s="214"/>
      <c r="BQ225" s="214"/>
      <c r="BR225" s="214"/>
      <c r="BS225" s="214"/>
      <c r="BT225" s="214"/>
      <c r="BU225" s="214"/>
      <c r="BV225" s="214"/>
      <c r="BW225" s="214"/>
      <c r="BX225" s="214"/>
      <c r="BY225" s="214"/>
      <c r="BZ225" s="214"/>
      <c r="CA225" s="214"/>
      <c r="CB225" s="214"/>
      <c r="CC225" s="214"/>
      <c r="CD225" s="214"/>
      <c r="CE225" s="214"/>
      <c r="CF225" s="214"/>
      <c r="CG225" s="214"/>
      <c r="CH225" s="214"/>
      <c r="CI225" s="214"/>
      <c r="CJ225" s="214"/>
      <c r="CK225" s="214"/>
      <c r="CL225" s="214"/>
      <c r="CM225" s="214"/>
      <c r="CN225" s="214"/>
      <c r="CO225" s="214"/>
      <c r="CP225" s="214"/>
      <c r="CQ225" s="214"/>
    </row>
    <row r="226" spans="16:95" s="156" customFormat="1" x14ac:dyDescent="0.25">
      <c r="P226" s="214"/>
      <c r="Q226" s="214"/>
      <c r="R226" s="214"/>
      <c r="S226" s="214"/>
      <c r="T226" s="214"/>
      <c r="U226" s="214"/>
      <c r="V226" s="214"/>
      <c r="W226" s="214"/>
      <c r="X226" s="214"/>
      <c r="Y226" s="214"/>
      <c r="Z226" s="214"/>
      <c r="AA226" s="214"/>
      <c r="AB226" s="214"/>
      <c r="AC226" s="214"/>
      <c r="AD226" s="214"/>
      <c r="AE226" s="214"/>
      <c r="AF226" s="214"/>
      <c r="AG226" s="214"/>
      <c r="AH226" s="214"/>
      <c r="AI226" s="214"/>
      <c r="AJ226" s="214"/>
      <c r="AK226" s="214"/>
      <c r="AL226" s="214"/>
      <c r="AM226" s="214"/>
      <c r="AN226" s="214"/>
      <c r="AO226" s="214"/>
      <c r="AP226" s="214"/>
      <c r="AQ226" s="214"/>
      <c r="AR226" s="214"/>
      <c r="AS226" s="214"/>
      <c r="AT226" s="214"/>
      <c r="AU226" s="214"/>
      <c r="AV226" s="214"/>
      <c r="AW226" s="214"/>
      <c r="AX226" s="214"/>
      <c r="AY226" s="214"/>
      <c r="AZ226" s="214"/>
      <c r="BA226" s="214"/>
      <c r="BB226" s="214"/>
      <c r="BC226" s="214"/>
      <c r="BD226" s="214"/>
      <c r="BE226" s="214"/>
      <c r="BF226" s="214"/>
      <c r="BG226" s="214"/>
      <c r="BH226" s="214"/>
      <c r="BI226" s="214"/>
      <c r="BJ226" s="214"/>
      <c r="BK226" s="214"/>
      <c r="BL226" s="214"/>
      <c r="BM226" s="214"/>
      <c r="BN226" s="214"/>
      <c r="BO226" s="214"/>
      <c r="BP226" s="214"/>
      <c r="BQ226" s="214"/>
      <c r="BR226" s="214"/>
      <c r="BS226" s="214"/>
      <c r="BT226" s="214"/>
      <c r="BU226" s="214"/>
      <c r="BV226" s="214"/>
      <c r="BW226" s="214"/>
      <c r="BX226" s="214"/>
      <c r="BY226" s="214"/>
      <c r="BZ226" s="214"/>
      <c r="CA226" s="214"/>
      <c r="CB226" s="214"/>
      <c r="CC226" s="214"/>
      <c r="CD226" s="214"/>
      <c r="CE226" s="214"/>
      <c r="CF226" s="214"/>
      <c r="CG226" s="214"/>
      <c r="CH226" s="214"/>
      <c r="CI226" s="214"/>
      <c r="CJ226" s="214"/>
      <c r="CK226" s="214"/>
      <c r="CL226" s="214"/>
      <c r="CM226" s="214"/>
      <c r="CN226" s="214"/>
      <c r="CO226" s="214"/>
      <c r="CP226" s="214"/>
      <c r="CQ226" s="214"/>
    </row>
    <row r="227" spans="16:95" s="156" customFormat="1" x14ac:dyDescent="0.25">
      <c r="P227" s="214"/>
      <c r="Q227" s="214"/>
      <c r="R227" s="214"/>
      <c r="S227" s="214"/>
      <c r="T227" s="214"/>
      <c r="U227" s="214"/>
      <c r="V227" s="214"/>
      <c r="W227" s="214"/>
      <c r="X227" s="214"/>
      <c r="Y227" s="214"/>
      <c r="Z227" s="214"/>
      <c r="AA227" s="214"/>
      <c r="AB227" s="214"/>
      <c r="AC227" s="214"/>
      <c r="AD227" s="214"/>
      <c r="AE227" s="214"/>
      <c r="AF227" s="214"/>
      <c r="AG227" s="214"/>
      <c r="AH227" s="214"/>
      <c r="AI227" s="214"/>
      <c r="AJ227" s="214"/>
      <c r="AK227" s="214"/>
      <c r="AL227" s="214"/>
      <c r="AM227" s="214"/>
      <c r="AN227" s="214"/>
      <c r="AO227" s="214"/>
      <c r="AP227" s="214"/>
      <c r="AQ227" s="214"/>
      <c r="AR227" s="214"/>
      <c r="AS227" s="214"/>
      <c r="AT227" s="214"/>
      <c r="AU227" s="214"/>
      <c r="AV227" s="214"/>
      <c r="AW227" s="214"/>
      <c r="AX227" s="214"/>
      <c r="AY227" s="214"/>
      <c r="AZ227" s="214"/>
      <c r="BA227" s="214"/>
      <c r="BB227" s="214"/>
      <c r="BC227" s="214"/>
      <c r="BD227" s="214"/>
      <c r="BE227" s="214"/>
      <c r="BF227" s="214"/>
      <c r="BG227" s="214"/>
      <c r="BH227" s="214"/>
      <c r="BI227" s="214"/>
      <c r="BJ227" s="214"/>
      <c r="BK227" s="214"/>
      <c r="BL227" s="214"/>
      <c r="BM227" s="214"/>
      <c r="BN227" s="214"/>
      <c r="BO227" s="214"/>
      <c r="BP227" s="214"/>
      <c r="BQ227" s="214"/>
      <c r="BR227" s="214"/>
      <c r="BS227" s="214"/>
      <c r="BT227" s="214"/>
      <c r="BU227" s="214"/>
      <c r="BV227" s="214"/>
      <c r="BW227" s="214"/>
      <c r="BX227" s="214"/>
      <c r="BY227" s="214"/>
      <c r="BZ227" s="214"/>
      <c r="CA227" s="214"/>
      <c r="CB227" s="214"/>
      <c r="CC227" s="214"/>
      <c r="CD227" s="214"/>
      <c r="CE227" s="214"/>
      <c r="CF227" s="214"/>
      <c r="CG227" s="214"/>
      <c r="CH227" s="214"/>
      <c r="CI227" s="214"/>
      <c r="CJ227" s="214"/>
      <c r="CK227" s="214"/>
      <c r="CL227" s="214"/>
      <c r="CM227" s="214"/>
      <c r="CN227" s="214"/>
      <c r="CO227" s="214"/>
      <c r="CP227" s="214"/>
      <c r="CQ227" s="214"/>
    </row>
    <row r="228" spans="16:95" s="156" customFormat="1" x14ac:dyDescent="0.25">
      <c r="P228" s="214"/>
      <c r="Q228" s="214"/>
      <c r="R228" s="214"/>
      <c r="S228" s="214"/>
      <c r="T228" s="214"/>
      <c r="U228" s="214"/>
      <c r="V228" s="214"/>
      <c r="W228" s="214"/>
      <c r="X228" s="214"/>
      <c r="Y228" s="214"/>
      <c r="Z228" s="214"/>
      <c r="AA228" s="214"/>
      <c r="AB228" s="214"/>
      <c r="AC228" s="214"/>
      <c r="AD228" s="214"/>
      <c r="AE228" s="214"/>
      <c r="AF228" s="214"/>
      <c r="AG228" s="214"/>
      <c r="AH228" s="214"/>
      <c r="AI228" s="214"/>
      <c r="AJ228" s="214"/>
      <c r="AK228" s="214"/>
      <c r="AL228" s="214"/>
      <c r="AM228" s="214"/>
      <c r="AN228" s="214"/>
      <c r="AO228" s="214"/>
      <c r="AP228" s="214"/>
      <c r="AQ228" s="214"/>
      <c r="AR228" s="214"/>
      <c r="AS228" s="214"/>
      <c r="AT228" s="214"/>
      <c r="AU228" s="214"/>
      <c r="AV228" s="214"/>
      <c r="AW228" s="214"/>
      <c r="AX228" s="214"/>
      <c r="AY228" s="214"/>
      <c r="AZ228" s="214"/>
      <c r="BA228" s="214"/>
      <c r="BB228" s="214"/>
      <c r="BC228" s="214"/>
      <c r="BD228" s="214"/>
      <c r="BE228" s="214"/>
      <c r="BF228" s="214"/>
      <c r="BG228" s="214"/>
      <c r="BH228" s="214"/>
      <c r="BI228" s="214"/>
      <c r="BJ228" s="214"/>
      <c r="BK228" s="214"/>
      <c r="BL228" s="214"/>
      <c r="BM228" s="214"/>
      <c r="BN228" s="214"/>
      <c r="BO228" s="214"/>
      <c r="BP228" s="214"/>
      <c r="BQ228" s="214"/>
      <c r="BR228" s="214"/>
      <c r="BS228" s="214"/>
      <c r="BT228" s="214"/>
      <c r="BU228" s="214"/>
      <c r="BV228" s="214"/>
      <c r="BW228" s="214"/>
      <c r="BX228" s="214"/>
      <c r="BY228" s="214"/>
      <c r="BZ228" s="214"/>
      <c r="CA228" s="214"/>
      <c r="CB228" s="214"/>
      <c r="CC228" s="214"/>
      <c r="CD228" s="214"/>
      <c r="CE228" s="214"/>
      <c r="CF228" s="214"/>
      <c r="CG228" s="214"/>
      <c r="CH228" s="214"/>
      <c r="CI228" s="214"/>
      <c r="CJ228" s="214"/>
      <c r="CK228" s="214"/>
      <c r="CL228" s="214"/>
      <c r="CM228" s="214"/>
      <c r="CN228" s="214"/>
      <c r="CO228" s="214"/>
      <c r="CP228" s="214"/>
      <c r="CQ228" s="214"/>
    </row>
    <row r="229" spans="16:95" s="156" customFormat="1" x14ac:dyDescent="0.25">
      <c r="P229" s="214"/>
      <c r="Q229" s="214"/>
      <c r="R229" s="214"/>
      <c r="S229" s="214"/>
      <c r="T229" s="214"/>
      <c r="U229" s="214"/>
      <c r="V229" s="214"/>
      <c r="W229" s="214"/>
      <c r="X229" s="214"/>
      <c r="Y229" s="214"/>
      <c r="Z229" s="214"/>
      <c r="AA229" s="214"/>
      <c r="AB229" s="214"/>
      <c r="AC229" s="214"/>
      <c r="AD229" s="214"/>
      <c r="AE229" s="214"/>
      <c r="AF229" s="214"/>
      <c r="AG229" s="214"/>
      <c r="AH229" s="214"/>
      <c r="AI229" s="214"/>
      <c r="AJ229" s="214"/>
      <c r="AK229" s="214"/>
      <c r="AL229" s="214"/>
      <c r="AM229" s="214"/>
      <c r="AN229" s="214"/>
      <c r="AO229" s="214"/>
      <c r="AP229" s="214"/>
      <c r="AQ229" s="214"/>
      <c r="AR229" s="214"/>
      <c r="AS229" s="214"/>
      <c r="AT229" s="214"/>
      <c r="AU229" s="214"/>
      <c r="AV229" s="214"/>
      <c r="AW229" s="214"/>
      <c r="AX229" s="214"/>
      <c r="AY229" s="214"/>
      <c r="AZ229" s="214"/>
      <c r="BA229" s="214"/>
      <c r="BB229" s="214"/>
      <c r="BC229" s="214"/>
      <c r="BD229" s="214"/>
      <c r="BE229" s="214"/>
      <c r="BF229" s="214"/>
      <c r="BG229" s="214"/>
      <c r="BH229" s="214"/>
      <c r="BI229" s="214"/>
      <c r="BJ229" s="214"/>
      <c r="BK229" s="214"/>
      <c r="BL229" s="214"/>
      <c r="BM229" s="214"/>
      <c r="BN229" s="214"/>
      <c r="BO229" s="214"/>
      <c r="BP229" s="214"/>
      <c r="BQ229" s="214"/>
      <c r="BR229" s="214"/>
      <c r="BS229" s="214"/>
      <c r="BT229" s="214"/>
      <c r="BU229" s="214"/>
      <c r="BV229" s="214"/>
      <c r="BW229" s="214"/>
      <c r="BX229" s="214"/>
      <c r="BY229" s="214"/>
      <c r="BZ229" s="214"/>
      <c r="CA229" s="214"/>
      <c r="CB229" s="214"/>
      <c r="CC229" s="214"/>
      <c r="CD229" s="214"/>
      <c r="CE229" s="214"/>
      <c r="CF229" s="214"/>
      <c r="CG229" s="214"/>
      <c r="CH229" s="214"/>
      <c r="CI229" s="214"/>
      <c r="CJ229" s="214"/>
      <c r="CK229" s="214"/>
      <c r="CL229" s="214"/>
      <c r="CM229" s="214"/>
      <c r="CN229" s="214"/>
      <c r="CO229" s="214"/>
      <c r="CP229" s="214"/>
      <c r="CQ229" s="214"/>
    </row>
    <row r="230" spans="16:95" s="156" customFormat="1" x14ac:dyDescent="0.25">
      <c r="P230" s="214"/>
      <c r="Q230" s="214"/>
      <c r="R230" s="214"/>
      <c r="S230" s="214"/>
      <c r="T230" s="214"/>
      <c r="U230" s="214"/>
      <c r="V230" s="214"/>
      <c r="W230" s="214"/>
      <c r="X230" s="214"/>
      <c r="Y230" s="214"/>
      <c r="Z230" s="214"/>
      <c r="AA230" s="214"/>
      <c r="AB230" s="214"/>
      <c r="AC230" s="214"/>
      <c r="AD230" s="214"/>
      <c r="AE230" s="214"/>
      <c r="AF230" s="214"/>
      <c r="AG230" s="214"/>
      <c r="AH230" s="214"/>
      <c r="AI230" s="214"/>
      <c r="AJ230" s="214"/>
      <c r="AK230" s="214"/>
      <c r="AL230" s="214"/>
      <c r="AM230" s="214"/>
      <c r="AN230" s="214"/>
      <c r="AO230" s="214"/>
      <c r="AP230" s="214"/>
      <c r="AQ230" s="214"/>
      <c r="AR230" s="214"/>
      <c r="AS230" s="214"/>
      <c r="AT230" s="214"/>
      <c r="AU230" s="214"/>
      <c r="AV230" s="214"/>
      <c r="AW230" s="214"/>
      <c r="AX230" s="214"/>
      <c r="AY230" s="214"/>
      <c r="AZ230" s="214"/>
      <c r="BA230" s="214"/>
      <c r="BB230" s="214"/>
      <c r="BC230" s="214"/>
      <c r="BD230" s="214"/>
      <c r="BE230" s="214"/>
      <c r="BF230" s="214"/>
      <c r="BG230" s="214"/>
      <c r="BH230" s="214"/>
      <c r="BI230" s="214"/>
      <c r="BJ230" s="214"/>
      <c r="BK230" s="214"/>
      <c r="BL230" s="214"/>
      <c r="BM230" s="214"/>
      <c r="BN230" s="214"/>
      <c r="BO230" s="214"/>
      <c r="BP230" s="214"/>
      <c r="BQ230" s="214"/>
      <c r="BR230" s="214"/>
      <c r="BS230" s="214"/>
      <c r="BT230" s="214"/>
      <c r="BU230" s="214"/>
      <c r="BV230" s="214"/>
      <c r="BW230" s="214"/>
      <c r="BX230" s="214"/>
      <c r="BY230" s="214"/>
      <c r="BZ230" s="214"/>
      <c r="CA230" s="214"/>
      <c r="CB230" s="214"/>
      <c r="CC230" s="214"/>
      <c r="CD230" s="214"/>
      <c r="CE230" s="214"/>
      <c r="CF230" s="214"/>
      <c r="CG230" s="214"/>
      <c r="CH230" s="214"/>
      <c r="CI230" s="214"/>
      <c r="CJ230" s="214"/>
      <c r="CK230" s="214"/>
      <c r="CL230" s="214"/>
      <c r="CM230" s="214"/>
      <c r="CN230" s="214"/>
      <c r="CO230" s="214"/>
      <c r="CP230" s="214"/>
      <c r="CQ230" s="214"/>
    </row>
    <row r="231" spans="16:95" s="156" customFormat="1" x14ac:dyDescent="0.25">
      <c r="P231" s="214"/>
      <c r="Q231" s="214"/>
      <c r="R231" s="214"/>
      <c r="S231" s="214"/>
      <c r="T231" s="214"/>
      <c r="U231" s="214"/>
      <c r="V231" s="214"/>
      <c r="W231" s="214"/>
      <c r="X231" s="214"/>
      <c r="Y231" s="214"/>
      <c r="Z231" s="214"/>
      <c r="AA231" s="214"/>
      <c r="AB231" s="214"/>
      <c r="AC231" s="214"/>
      <c r="AD231" s="214"/>
      <c r="AE231" s="214"/>
      <c r="AF231" s="214"/>
      <c r="AG231" s="214"/>
      <c r="AH231" s="214"/>
      <c r="AI231" s="214"/>
      <c r="AJ231" s="214"/>
      <c r="AK231" s="214"/>
      <c r="AL231" s="214"/>
      <c r="AM231" s="214"/>
      <c r="AN231" s="214"/>
      <c r="AO231" s="214"/>
      <c r="AP231" s="214"/>
      <c r="AQ231" s="214"/>
      <c r="AR231" s="214"/>
      <c r="AS231" s="214"/>
      <c r="AT231" s="214"/>
      <c r="AU231" s="214"/>
      <c r="AV231" s="214"/>
      <c r="AW231" s="214"/>
      <c r="AX231" s="214"/>
      <c r="AY231" s="214"/>
      <c r="AZ231" s="214"/>
      <c r="BA231" s="214"/>
      <c r="BB231" s="214"/>
      <c r="BC231" s="214"/>
      <c r="BD231" s="214"/>
      <c r="BE231" s="214"/>
      <c r="BF231" s="214"/>
      <c r="BG231" s="214"/>
      <c r="BH231" s="214"/>
      <c r="BI231" s="214"/>
      <c r="BJ231" s="214"/>
      <c r="BK231" s="214"/>
      <c r="BL231" s="214"/>
      <c r="BM231" s="214"/>
      <c r="BN231" s="214"/>
      <c r="BO231" s="214"/>
      <c r="BP231" s="214"/>
      <c r="BQ231" s="214"/>
      <c r="BR231" s="214"/>
      <c r="BS231" s="214"/>
      <c r="BT231" s="214"/>
      <c r="BU231" s="214"/>
      <c r="BV231" s="214"/>
      <c r="BW231" s="214"/>
      <c r="BX231" s="214"/>
      <c r="BY231" s="214"/>
      <c r="BZ231" s="214"/>
      <c r="CA231" s="214"/>
      <c r="CB231" s="214"/>
      <c r="CC231" s="214"/>
      <c r="CD231" s="214"/>
      <c r="CE231" s="214"/>
      <c r="CF231" s="214"/>
      <c r="CG231" s="214"/>
      <c r="CH231" s="214"/>
      <c r="CI231" s="214"/>
      <c r="CJ231" s="214"/>
      <c r="CK231" s="214"/>
      <c r="CL231" s="214"/>
      <c r="CM231" s="214"/>
      <c r="CN231" s="214"/>
      <c r="CO231" s="214"/>
      <c r="CP231" s="214"/>
      <c r="CQ231" s="214"/>
    </row>
    <row r="232" spans="16:95" s="156" customFormat="1" x14ac:dyDescent="0.25">
      <c r="P232" s="214"/>
      <c r="Q232" s="214"/>
      <c r="R232" s="214"/>
      <c r="S232" s="214"/>
      <c r="T232" s="214"/>
      <c r="U232" s="214"/>
      <c r="V232" s="214"/>
      <c r="W232" s="214"/>
      <c r="X232" s="214"/>
      <c r="Y232" s="214"/>
      <c r="Z232" s="214"/>
      <c r="AA232" s="214"/>
      <c r="AB232" s="214"/>
      <c r="AC232" s="214"/>
      <c r="AD232" s="214"/>
      <c r="AE232" s="214"/>
      <c r="AF232" s="214"/>
      <c r="AG232" s="214"/>
      <c r="AH232" s="214"/>
      <c r="AI232" s="214"/>
      <c r="AJ232" s="214"/>
      <c r="AK232" s="214"/>
      <c r="AL232" s="214"/>
      <c r="AM232" s="214"/>
      <c r="AN232" s="214"/>
      <c r="AO232" s="214"/>
      <c r="AP232" s="214"/>
      <c r="AQ232" s="214"/>
      <c r="AR232" s="214"/>
      <c r="AS232" s="214"/>
      <c r="AT232" s="214"/>
      <c r="AU232" s="214"/>
      <c r="AV232" s="214"/>
      <c r="AW232" s="214"/>
      <c r="AX232" s="214"/>
      <c r="AY232" s="214"/>
      <c r="AZ232" s="214"/>
      <c r="BA232" s="214"/>
      <c r="BB232" s="214"/>
      <c r="BC232" s="214"/>
      <c r="BD232" s="214"/>
      <c r="BE232" s="214"/>
      <c r="BF232" s="214"/>
      <c r="BG232" s="214"/>
      <c r="BH232" s="214"/>
      <c r="BI232" s="214"/>
      <c r="BJ232" s="214"/>
      <c r="BK232" s="214"/>
      <c r="BL232" s="214"/>
      <c r="BM232" s="214"/>
      <c r="BN232" s="214"/>
      <c r="BO232" s="214"/>
      <c r="BP232" s="214"/>
      <c r="BQ232" s="214"/>
      <c r="BR232" s="214"/>
      <c r="BS232" s="214"/>
      <c r="BT232" s="214"/>
      <c r="BU232" s="214"/>
      <c r="BV232" s="214"/>
      <c r="BW232" s="214"/>
      <c r="BX232" s="214"/>
      <c r="BY232" s="214"/>
      <c r="BZ232" s="214"/>
      <c r="CA232" s="214"/>
      <c r="CB232" s="214"/>
      <c r="CC232" s="214"/>
      <c r="CD232" s="214"/>
      <c r="CE232" s="214"/>
      <c r="CF232" s="214"/>
      <c r="CG232" s="214"/>
      <c r="CH232" s="214"/>
      <c r="CI232" s="214"/>
      <c r="CJ232" s="214"/>
      <c r="CK232" s="214"/>
      <c r="CL232" s="214"/>
      <c r="CM232" s="214"/>
      <c r="CN232" s="214"/>
      <c r="CO232" s="214"/>
      <c r="CP232" s="214"/>
      <c r="CQ232" s="214"/>
    </row>
    <row r="233" spans="16:95" s="156" customFormat="1" x14ac:dyDescent="0.25">
      <c r="P233" s="214"/>
      <c r="Q233" s="214"/>
      <c r="R233" s="214"/>
      <c r="S233" s="214"/>
      <c r="T233" s="214"/>
      <c r="U233" s="214"/>
      <c r="V233" s="214"/>
      <c r="W233" s="214"/>
      <c r="X233" s="214"/>
      <c r="Y233" s="214"/>
      <c r="Z233" s="214"/>
      <c r="AA233" s="214"/>
      <c r="AB233" s="214"/>
      <c r="AC233" s="214"/>
      <c r="AD233" s="214"/>
      <c r="AE233" s="214"/>
      <c r="AF233" s="214"/>
      <c r="AG233" s="214"/>
      <c r="AH233" s="214"/>
      <c r="AI233" s="214"/>
      <c r="AJ233" s="214"/>
      <c r="AK233" s="214"/>
      <c r="AL233" s="214"/>
      <c r="AM233" s="214"/>
      <c r="AN233" s="214"/>
      <c r="AO233" s="214"/>
      <c r="AP233" s="214"/>
      <c r="AQ233" s="214"/>
      <c r="AR233" s="214"/>
      <c r="AS233" s="214"/>
      <c r="AT233" s="214"/>
      <c r="AU233" s="214"/>
      <c r="AV233" s="214"/>
      <c r="AW233" s="214"/>
      <c r="AX233" s="214"/>
      <c r="AY233" s="214"/>
      <c r="AZ233" s="214"/>
      <c r="BA233" s="214"/>
      <c r="BB233" s="214"/>
      <c r="BC233" s="214"/>
      <c r="BD233" s="214"/>
      <c r="BE233" s="214"/>
      <c r="BF233" s="214"/>
      <c r="BG233" s="214"/>
      <c r="BH233" s="214"/>
      <c r="BI233" s="214"/>
      <c r="BJ233" s="214"/>
      <c r="BK233" s="214"/>
      <c r="BL233" s="214"/>
      <c r="BM233" s="214"/>
      <c r="BN233" s="214"/>
      <c r="BO233" s="214"/>
      <c r="BP233" s="214"/>
      <c r="BQ233" s="214"/>
      <c r="BR233" s="214"/>
      <c r="BS233" s="214"/>
      <c r="BT233" s="214"/>
      <c r="BU233" s="214"/>
      <c r="BV233" s="214"/>
      <c r="BW233" s="214"/>
      <c r="BX233" s="214"/>
      <c r="BY233" s="214"/>
      <c r="BZ233" s="214"/>
      <c r="CA233" s="214"/>
      <c r="CB233" s="214"/>
      <c r="CC233" s="214"/>
      <c r="CD233" s="214"/>
      <c r="CE233" s="214"/>
      <c r="CF233" s="214"/>
      <c r="CG233" s="214"/>
      <c r="CH233" s="214"/>
      <c r="CI233" s="214"/>
      <c r="CJ233" s="214"/>
      <c r="CK233" s="214"/>
      <c r="CL233" s="214"/>
      <c r="CM233" s="214"/>
      <c r="CN233" s="214"/>
      <c r="CO233" s="214"/>
      <c r="CP233" s="214"/>
      <c r="CQ233" s="214"/>
    </row>
    <row r="234" spans="16:95" s="156" customFormat="1" x14ac:dyDescent="0.25">
      <c r="P234" s="214"/>
      <c r="Q234" s="214"/>
      <c r="R234" s="214"/>
      <c r="S234" s="214"/>
      <c r="T234" s="214"/>
      <c r="U234" s="214"/>
      <c r="V234" s="214"/>
      <c r="W234" s="214"/>
      <c r="X234" s="214"/>
      <c r="Y234" s="214"/>
      <c r="Z234" s="214"/>
      <c r="AA234" s="214"/>
      <c r="AB234" s="214"/>
      <c r="AC234" s="214"/>
      <c r="AD234" s="214"/>
      <c r="AE234" s="214"/>
      <c r="AF234" s="214"/>
      <c r="AG234" s="214"/>
      <c r="AH234" s="214"/>
      <c r="AI234" s="214"/>
      <c r="AJ234" s="214"/>
      <c r="AK234" s="214"/>
      <c r="AL234" s="214"/>
      <c r="AM234" s="214"/>
      <c r="AN234" s="214"/>
      <c r="AO234" s="214"/>
      <c r="AP234" s="214"/>
      <c r="AQ234" s="214"/>
      <c r="AR234" s="214"/>
      <c r="AS234" s="214"/>
      <c r="AT234" s="214"/>
      <c r="AU234" s="214"/>
      <c r="AV234" s="214"/>
      <c r="AW234" s="214"/>
      <c r="AX234" s="214"/>
      <c r="AY234" s="214"/>
      <c r="AZ234" s="214"/>
      <c r="BA234" s="214"/>
      <c r="BB234" s="214"/>
      <c r="BC234" s="214"/>
      <c r="BD234" s="214"/>
      <c r="BE234" s="214"/>
      <c r="BF234" s="214"/>
      <c r="BG234" s="214"/>
      <c r="BH234" s="214"/>
      <c r="BI234" s="214"/>
      <c r="BJ234" s="214"/>
      <c r="BK234" s="214"/>
      <c r="BL234" s="214"/>
      <c r="BM234" s="214"/>
      <c r="BN234" s="214"/>
      <c r="BO234" s="214"/>
      <c r="BP234" s="214"/>
      <c r="BQ234" s="214"/>
      <c r="BR234" s="214"/>
      <c r="BS234" s="214"/>
      <c r="BT234" s="214"/>
      <c r="BU234" s="214"/>
      <c r="BV234" s="214"/>
      <c r="BW234" s="214"/>
      <c r="BX234" s="214"/>
      <c r="BY234" s="214"/>
      <c r="BZ234" s="214"/>
      <c r="CA234" s="214"/>
      <c r="CB234" s="214"/>
      <c r="CC234" s="214"/>
      <c r="CD234" s="214"/>
      <c r="CE234" s="214"/>
      <c r="CF234" s="214"/>
      <c r="CG234" s="214"/>
      <c r="CH234" s="214"/>
      <c r="CI234" s="214"/>
      <c r="CJ234" s="214"/>
      <c r="CK234" s="214"/>
      <c r="CL234" s="214"/>
      <c r="CM234" s="214"/>
      <c r="CN234" s="214"/>
      <c r="CO234" s="214"/>
      <c r="CP234" s="214"/>
      <c r="CQ234" s="214"/>
    </row>
    <row r="235" spans="16:95" s="156" customFormat="1" x14ac:dyDescent="0.25">
      <c r="P235" s="214"/>
      <c r="Q235" s="214"/>
      <c r="R235" s="214"/>
      <c r="S235" s="214"/>
      <c r="T235" s="214"/>
      <c r="U235" s="214"/>
      <c r="V235" s="214"/>
      <c r="W235" s="214"/>
      <c r="X235" s="214"/>
      <c r="Y235" s="214"/>
      <c r="Z235" s="214"/>
      <c r="AA235" s="214"/>
      <c r="AB235" s="214"/>
      <c r="AC235" s="214"/>
      <c r="AD235" s="214"/>
      <c r="AE235" s="214"/>
      <c r="AF235" s="214"/>
      <c r="AG235" s="214"/>
      <c r="AH235" s="214"/>
      <c r="AI235" s="214"/>
      <c r="AJ235" s="214"/>
      <c r="AK235" s="214"/>
      <c r="AL235" s="214"/>
      <c r="AM235" s="214"/>
      <c r="AN235" s="214"/>
      <c r="AO235" s="214"/>
      <c r="AP235" s="214"/>
      <c r="AQ235" s="214"/>
      <c r="AR235" s="214"/>
      <c r="AS235" s="214"/>
      <c r="AT235" s="214"/>
      <c r="AU235" s="214"/>
      <c r="AV235" s="214"/>
      <c r="AW235" s="214"/>
      <c r="AX235" s="214"/>
      <c r="AY235" s="214"/>
      <c r="AZ235" s="214"/>
      <c r="BA235" s="214"/>
      <c r="BB235" s="214"/>
      <c r="BC235" s="214"/>
      <c r="BD235" s="214"/>
      <c r="BE235" s="214"/>
      <c r="BF235" s="214"/>
      <c r="BG235" s="214"/>
      <c r="BH235" s="214"/>
      <c r="BI235" s="214"/>
      <c r="BJ235" s="214"/>
      <c r="BK235" s="214"/>
      <c r="BL235" s="214"/>
      <c r="BM235" s="214"/>
      <c r="BN235" s="214"/>
      <c r="BO235" s="214"/>
      <c r="BP235" s="214"/>
      <c r="BQ235" s="214"/>
      <c r="BR235" s="214"/>
      <c r="BS235" s="214"/>
      <c r="BT235" s="214"/>
      <c r="BU235" s="214"/>
      <c r="BV235" s="214"/>
      <c r="BW235" s="214"/>
      <c r="BX235" s="214"/>
      <c r="BY235" s="214"/>
      <c r="BZ235" s="214"/>
      <c r="CA235" s="214"/>
      <c r="CB235" s="214"/>
      <c r="CC235" s="214"/>
      <c r="CD235" s="214"/>
      <c r="CE235" s="214"/>
      <c r="CF235" s="214"/>
      <c r="CG235" s="214"/>
      <c r="CH235" s="214"/>
      <c r="CI235" s="214"/>
      <c r="CJ235" s="214"/>
      <c r="CK235" s="214"/>
      <c r="CL235" s="214"/>
      <c r="CM235" s="214"/>
      <c r="CN235" s="214"/>
      <c r="CO235" s="214"/>
      <c r="CP235" s="214"/>
      <c r="CQ235" s="214"/>
    </row>
    <row r="236" spans="16:95" s="156" customFormat="1" x14ac:dyDescent="0.25">
      <c r="P236" s="214"/>
      <c r="Q236" s="214"/>
      <c r="R236" s="214"/>
      <c r="S236" s="214"/>
      <c r="T236" s="214"/>
      <c r="U236" s="214"/>
      <c r="V236" s="214"/>
      <c r="W236" s="214"/>
      <c r="X236" s="214"/>
      <c r="Y236" s="214"/>
      <c r="Z236" s="214"/>
      <c r="AA236" s="214"/>
      <c r="AB236" s="214"/>
      <c r="AC236" s="214"/>
      <c r="AD236" s="214"/>
      <c r="AE236" s="214"/>
      <c r="AF236" s="214"/>
      <c r="AG236" s="214"/>
      <c r="AH236" s="214"/>
      <c r="AI236" s="214"/>
      <c r="AJ236" s="214"/>
      <c r="AK236" s="214"/>
      <c r="AL236" s="214"/>
      <c r="AM236" s="214"/>
      <c r="AN236" s="214"/>
      <c r="AO236" s="214"/>
      <c r="AP236" s="214"/>
      <c r="AQ236" s="214"/>
      <c r="AR236" s="214"/>
      <c r="AS236" s="214"/>
      <c r="AT236" s="214"/>
      <c r="AU236" s="214"/>
      <c r="AV236" s="214"/>
      <c r="AW236" s="214"/>
      <c r="AX236" s="214"/>
      <c r="AY236" s="214"/>
      <c r="AZ236" s="214"/>
      <c r="BA236" s="214"/>
      <c r="BB236" s="214"/>
      <c r="BC236" s="214"/>
      <c r="BD236" s="214"/>
      <c r="BE236" s="214"/>
      <c r="BF236" s="214"/>
      <c r="BG236" s="214"/>
      <c r="BH236" s="214"/>
      <c r="BI236" s="214"/>
      <c r="BJ236" s="214"/>
      <c r="BK236" s="214"/>
      <c r="BL236" s="214"/>
      <c r="BM236" s="214"/>
      <c r="BN236" s="214"/>
      <c r="BO236" s="214"/>
      <c r="BP236" s="214"/>
      <c r="BQ236" s="214"/>
      <c r="BR236" s="214"/>
      <c r="BS236" s="214"/>
      <c r="BT236" s="214"/>
      <c r="BU236" s="214"/>
      <c r="BV236" s="214"/>
      <c r="BW236" s="214"/>
      <c r="BX236" s="214"/>
      <c r="BY236" s="214"/>
      <c r="BZ236" s="214"/>
      <c r="CA236" s="214"/>
      <c r="CB236" s="214"/>
      <c r="CC236" s="214"/>
      <c r="CD236" s="214"/>
      <c r="CE236" s="214"/>
      <c r="CF236" s="214"/>
      <c r="CG236" s="214"/>
      <c r="CH236" s="214"/>
      <c r="CI236" s="214"/>
      <c r="CJ236" s="214"/>
      <c r="CK236" s="214"/>
      <c r="CL236" s="214"/>
      <c r="CM236" s="214"/>
      <c r="CN236" s="214"/>
      <c r="CO236" s="214"/>
      <c r="CP236" s="214"/>
      <c r="CQ236" s="214"/>
    </row>
    <row r="237" spans="16:95" s="156" customFormat="1" x14ac:dyDescent="0.25">
      <c r="P237" s="214"/>
      <c r="Q237" s="214"/>
      <c r="R237" s="214"/>
      <c r="S237" s="214"/>
      <c r="T237" s="214"/>
      <c r="U237" s="214"/>
      <c r="V237" s="214"/>
      <c r="W237" s="214"/>
      <c r="X237" s="214"/>
      <c r="Y237" s="214"/>
      <c r="Z237" s="214"/>
      <c r="AA237" s="214"/>
      <c r="AB237" s="214"/>
      <c r="AC237" s="214"/>
      <c r="AD237" s="214"/>
      <c r="AE237" s="214"/>
      <c r="AF237" s="214"/>
      <c r="AG237" s="214"/>
      <c r="AH237" s="214"/>
      <c r="AI237" s="214"/>
      <c r="AJ237" s="214"/>
      <c r="AK237" s="214"/>
      <c r="AL237" s="214"/>
      <c r="AM237" s="214"/>
      <c r="AN237" s="214"/>
      <c r="AO237" s="214"/>
      <c r="AP237" s="214"/>
      <c r="AQ237" s="214"/>
      <c r="AR237" s="214"/>
      <c r="AS237" s="214"/>
      <c r="AT237" s="214"/>
      <c r="AU237" s="214"/>
      <c r="AV237" s="214"/>
      <c r="AW237" s="214"/>
      <c r="AX237" s="214"/>
      <c r="AY237" s="214"/>
      <c r="AZ237" s="214"/>
      <c r="BA237" s="214"/>
      <c r="BB237" s="214"/>
      <c r="BC237" s="214"/>
      <c r="BD237" s="214"/>
      <c r="BE237" s="214"/>
      <c r="BF237" s="214"/>
      <c r="BG237" s="214"/>
      <c r="BH237" s="214"/>
      <c r="BI237" s="214"/>
      <c r="BJ237" s="214"/>
      <c r="BK237" s="214"/>
      <c r="BL237" s="214"/>
      <c r="BM237" s="214"/>
      <c r="BN237" s="214"/>
      <c r="BO237" s="214"/>
      <c r="BP237" s="214"/>
      <c r="BQ237" s="214"/>
      <c r="BR237" s="214"/>
      <c r="BS237" s="214"/>
      <c r="BT237" s="214"/>
      <c r="BU237" s="214"/>
      <c r="BV237" s="214"/>
      <c r="BW237" s="214"/>
      <c r="BX237" s="214"/>
      <c r="BY237" s="214"/>
      <c r="BZ237" s="214"/>
      <c r="CA237" s="214"/>
      <c r="CB237" s="214"/>
      <c r="CC237" s="214"/>
      <c r="CD237" s="214"/>
      <c r="CE237" s="214"/>
      <c r="CF237" s="214"/>
      <c r="CG237" s="214"/>
      <c r="CH237" s="214"/>
      <c r="CI237" s="214"/>
      <c r="CJ237" s="214"/>
      <c r="CK237" s="214"/>
      <c r="CL237" s="214"/>
      <c r="CM237" s="214"/>
      <c r="CN237" s="214"/>
      <c r="CO237" s="214"/>
      <c r="CP237" s="214"/>
      <c r="CQ237" s="214"/>
    </row>
    <row r="238" spans="16:95" s="156" customFormat="1" x14ac:dyDescent="0.25">
      <c r="P238" s="214"/>
      <c r="Q238" s="214"/>
      <c r="R238" s="214"/>
      <c r="S238" s="214"/>
      <c r="T238" s="214"/>
      <c r="U238" s="214"/>
      <c r="V238" s="214"/>
      <c r="W238" s="214"/>
      <c r="X238" s="214"/>
      <c r="Y238" s="214"/>
      <c r="Z238" s="214"/>
      <c r="AA238" s="214"/>
      <c r="AB238" s="214"/>
      <c r="AC238" s="214"/>
      <c r="AD238" s="214"/>
      <c r="AE238" s="214"/>
      <c r="AF238" s="214"/>
      <c r="AG238" s="214"/>
      <c r="AH238" s="214"/>
      <c r="AI238" s="214"/>
      <c r="AJ238" s="214"/>
      <c r="AK238" s="214"/>
      <c r="AL238" s="214"/>
      <c r="AM238" s="214"/>
      <c r="AN238" s="214"/>
      <c r="AO238" s="214"/>
      <c r="AP238" s="214"/>
      <c r="AQ238" s="214"/>
      <c r="AR238" s="214"/>
      <c r="AS238" s="214"/>
      <c r="AT238" s="214"/>
      <c r="AU238" s="214"/>
      <c r="AV238" s="214"/>
      <c r="AW238" s="214"/>
      <c r="AX238" s="214"/>
      <c r="AY238" s="214"/>
      <c r="AZ238" s="214"/>
      <c r="BA238" s="214"/>
      <c r="BB238" s="214"/>
      <c r="BC238" s="214"/>
      <c r="BD238" s="214"/>
      <c r="BE238" s="214"/>
      <c r="BF238" s="214"/>
      <c r="BG238" s="214"/>
      <c r="BH238" s="214"/>
      <c r="BI238" s="214"/>
      <c r="BJ238" s="214"/>
      <c r="BK238" s="214"/>
      <c r="BL238" s="214"/>
      <c r="BM238" s="214"/>
      <c r="BN238" s="214"/>
      <c r="BO238" s="214"/>
      <c r="BP238" s="214"/>
      <c r="BQ238" s="214"/>
      <c r="BR238" s="214"/>
      <c r="BS238" s="214"/>
      <c r="BT238" s="214"/>
      <c r="BU238" s="214"/>
      <c r="BV238" s="214"/>
      <c r="BW238" s="214"/>
      <c r="BX238" s="214"/>
      <c r="BY238" s="214"/>
      <c r="BZ238" s="214"/>
      <c r="CA238" s="214"/>
      <c r="CB238" s="214"/>
      <c r="CC238" s="214"/>
      <c r="CD238" s="214"/>
      <c r="CE238" s="214"/>
      <c r="CF238" s="214"/>
      <c r="CG238" s="214"/>
      <c r="CH238" s="214"/>
      <c r="CI238" s="214"/>
      <c r="CJ238" s="214"/>
      <c r="CK238" s="214"/>
      <c r="CL238" s="214"/>
      <c r="CM238" s="214"/>
      <c r="CN238" s="214"/>
      <c r="CO238" s="214"/>
      <c r="CP238" s="214"/>
      <c r="CQ238" s="214"/>
    </row>
    <row r="239" spans="16:95" s="156" customFormat="1" x14ac:dyDescent="0.25">
      <c r="P239" s="214"/>
      <c r="Q239" s="214"/>
      <c r="R239" s="214"/>
      <c r="S239" s="214"/>
      <c r="T239" s="214"/>
      <c r="U239" s="214"/>
      <c r="V239" s="214"/>
      <c r="W239" s="214"/>
      <c r="X239" s="214"/>
      <c r="Y239" s="214"/>
      <c r="Z239" s="214"/>
      <c r="AA239" s="214"/>
      <c r="AB239" s="214"/>
      <c r="AC239" s="214"/>
      <c r="AD239" s="214"/>
      <c r="AE239" s="214"/>
      <c r="AF239" s="214"/>
      <c r="AG239" s="214"/>
      <c r="AH239" s="214"/>
      <c r="AI239" s="214"/>
      <c r="AJ239" s="214"/>
      <c r="AK239" s="214"/>
      <c r="AL239" s="214"/>
      <c r="AM239" s="214"/>
      <c r="AN239" s="214"/>
      <c r="AO239" s="214"/>
      <c r="AP239" s="214"/>
      <c r="AQ239" s="214"/>
      <c r="AR239" s="214"/>
      <c r="AS239" s="214"/>
      <c r="AT239" s="214"/>
      <c r="AU239" s="214"/>
      <c r="AV239" s="214"/>
      <c r="AW239" s="214"/>
      <c r="AX239" s="214"/>
      <c r="AY239" s="214"/>
      <c r="AZ239" s="214"/>
      <c r="BA239" s="214"/>
      <c r="BB239" s="214"/>
      <c r="BC239" s="214"/>
      <c r="BD239" s="214"/>
      <c r="BE239" s="214"/>
      <c r="BF239" s="214"/>
      <c r="BG239" s="214"/>
      <c r="BH239" s="214"/>
      <c r="BI239" s="214"/>
      <c r="BJ239" s="214"/>
      <c r="BK239" s="214"/>
      <c r="BL239" s="214"/>
      <c r="BM239" s="214"/>
      <c r="BN239" s="214"/>
      <c r="BO239" s="214"/>
      <c r="BP239" s="214"/>
      <c r="BQ239" s="214"/>
      <c r="BR239" s="214"/>
      <c r="BS239" s="214"/>
      <c r="BT239" s="214"/>
      <c r="BU239" s="214"/>
      <c r="BV239" s="214"/>
      <c r="BW239" s="214"/>
      <c r="BX239" s="214"/>
      <c r="BY239" s="214"/>
      <c r="BZ239" s="214"/>
      <c r="CA239" s="214"/>
      <c r="CB239" s="214"/>
      <c r="CC239" s="214"/>
      <c r="CD239" s="214"/>
      <c r="CE239" s="214"/>
      <c r="CF239" s="214"/>
      <c r="CG239" s="214"/>
      <c r="CH239" s="214"/>
      <c r="CI239" s="214"/>
      <c r="CJ239" s="214"/>
      <c r="CK239" s="214"/>
      <c r="CL239" s="214"/>
      <c r="CM239" s="214"/>
      <c r="CN239" s="214"/>
      <c r="CO239" s="214"/>
      <c r="CP239" s="214"/>
      <c r="CQ239" s="214"/>
    </row>
    <row r="240" spans="16:95" s="156" customFormat="1" x14ac:dyDescent="0.25">
      <c r="P240" s="214"/>
      <c r="Q240" s="214"/>
      <c r="R240" s="214"/>
      <c r="S240" s="214"/>
      <c r="T240" s="214"/>
      <c r="U240" s="214"/>
      <c r="V240" s="214"/>
      <c r="W240" s="214"/>
      <c r="X240" s="214"/>
      <c r="Y240" s="214"/>
      <c r="Z240" s="214"/>
      <c r="AA240" s="214"/>
      <c r="AB240" s="214"/>
      <c r="AC240" s="214"/>
      <c r="AD240" s="214"/>
      <c r="AE240" s="214"/>
      <c r="AF240" s="214"/>
      <c r="AG240" s="214"/>
      <c r="AH240" s="214"/>
      <c r="AI240" s="214"/>
      <c r="AJ240" s="214"/>
      <c r="AK240" s="214"/>
      <c r="AL240" s="214"/>
      <c r="AM240" s="214"/>
      <c r="AN240" s="214"/>
      <c r="AO240" s="214"/>
      <c r="AP240" s="214"/>
      <c r="AQ240" s="214"/>
      <c r="AR240" s="214"/>
      <c r="AS240" s="214"/>
      <c r="AT240" s="214"/>
      <c r="AU240" s="214"/>
      <c r="AV240" s="214"/>
      <c r="AW240" s="214"/>
      <c r="AX240" s="214"/>
      <c r="AY240" s="214"/>
      <c r="AZ240" s="214"/>
      <c r="BA240" s="214"/>
      <c r="BB240" s="214"/>
      <c r="BC240" s="214"/>
      <c r="BD240" s="214"/>
      <c r="BE240" s="214"/>
      <c r="BF240" s="214"/>
      <c r="BG240" s="214"/>
      <c r="BH240" s="214"/>
      <c r="BI240" s="214"/>
      <c r="BJ240" s="214"/>
      <c r="BK240" s="214"/>
      <c r="BL240" s="214"/>
      <c r="BM240" s="214"/>
      <c r="BN240" s="214"/>
      <c r="BO240" s="214"/>
      <c r="BP240" s="214"/>
      <c r="BQ240" s="214"/>
      <c r="BR240" s="214"/>
      <c r="BS240" s="214"/>
      <c r="BT240" s="214"/>
      <c r="BU240" s="214"/>
      <c r="BV240" s="214"/>
      <c r="BW240" s="214"/>
      <c r="BX240" s="214"/>
      <c r="BY240" s="214"/>
      <c r="BZ240" s="214"/>
      <c r="CA240" s="214"/>
      <c r="CB240" s="214"/>
      <c r="CC240" s="214"/>
      <c r="CD240" s="214"/>
      <c r="CE240" s="214"/>
      <c r="CF240" s="214"/>
      <c r="CG240" s="214"/>
      <c r="CH240" s="214"/>
      <c r="CI240" s="214"/>
      <c r="CJ240" s="214"/>
      <c r="CK240" s="214"/>
      <c r="CL240" s="214"/>
      <c r="CM240" s="214"/>
      <c r="CN240" s="214"/>
      <c r="CO240" s="214"/>
      <c r="CP240" s="214"/>
      <c r="CQ240" s="214"/>
    </row>
    <row r="241" spans="16:95" s="156" customFormat="1" x14ac:dyDescent="0.25">
      <c r="P241" s="214"/>
      <c r="Q241" s="214"/>
      <c r="R241" s="214"/>
      <c r="S241" s="214"/>
      <c r="T241" s="214"/>
      <c r="U241" s="214"/>
      <c r="V241" s="214"/>
      <c r="W241" s="214"/>
      <c r="X241" s="214"/>
      <c r="Y241" s="214"/>
      <c r="Z241" s="214"/>
      <c r="AA241" s="214"/>
      <c r="AB241" s="214"/>
      <c r="AC241" s="214"/>
      <c r="AD241" s="214"/>
      <c r="AE241" s="214"/>
      <c r="AF241" s="214"/>
      <c r="AG241" s="214"/>
      <c r="AH241" s="214"/>
      <c r="AI241" s="214"/>
      <c r="AJ241" s="214"/>
      <c r="AK241" s="214"/>
      <c r="AL241" s="214"/>
      <c r="AM241" s="214"/>
      <c r="AN241" s="214"/>
      <c r="AO241" s="214"/>
      <c r="AP241" s="214"/>
      <c r="AQ241" s="214"/>
      <c r="AR241" s="214"/>
      <c r="AS241" s="214"/>
      <c r="AT241" s="214"/>
      <c r="AU241" s="214"/>
      <c r="AV241" s="214"/>
      <c r="AW241" s="214"/>
      <c r="AX241" s="214"/>
      <c r="AY241" s="214"/>
      <c r="AZ241" s="214"/>
      <c r="BA241" s="214"/>
      <c r="BB241" s="214"/>
      <c r="BC241" s="214"/>
      <c r="BD241" s="214"/>
      <c r="BE241" s="214"/>
      <c r="BF241" s="214"/>
      <c r="BG241" s="214"/>
      <c r="BH241" s="214"/>
      <c r="BI241" s="214"/>
      <c r="BJ241" s="214"/>
      <c r="BK241" s="214"/>
      <c r="BL241" s="214"/>
      <c r="BM241" s="214"/>
      <c r="BN241" s="214"/>
      <c r="BO241" s="214"/>
      <c r="BP241" s="214"/>
      <c r="BQ241" s="214"/>
      <c r="BR241" s="214"/>
      <c r="BS241" s="214"/>
      <c r="BT241" s="214"/>
      <c r="BU241" s="214"/>
      <c r="BV241" s="214"/>
      <c r="BW241" s="214"/>
      <c r="BX241" s="214"/>
      <c r="BY241" s="214"/>
      <c r="BZ241" s="214"/>
      <c r="CA241" s="214"/>
      <c r="CB241" s="214"/>
      <c r="CC241" s="214"/>
      <c r="CD241" s="214"/>
      <c r="CE241" s="214"/>
      <c r="CF241" s="214"/>
      <c r="CG241" s="214"/>
      <c r="CH241" s="214"/>
      <c r="CI241" s="214"/>
      <c r="CJ241" s="214"/>
      <c r="CK241" s="214"/>
      <c r="CL241" s="214"/>
      <c r="CM241" s="214"/>
      <c r="CN241" s="214"/>
      <c r="CO241" s="214"/>
      <c r="CP241" s="214"/>
      <c r="CQ241" s="214"/>
    </row>
    <row r="242" spans="16:95" s="156" customFormat="1" x14ac:dyDescent="0.25">
      <c r="P242" s="214"/>
      <c r="Q242" s="214"/>
      <c r="R242" s="214"/>
      <c r="S242" s="214"/>
      <c r="T242" s="214"/>
      <c r="U242" s="214"/>
      <c r="V242" s="214"/>
      <c r="W242" s="214"/>
      <c r="X242" s="214"/>
      <c r="Y242" s="214"/>
      <c r="Z242" s="214"/>
      <c r="AA242" s="214"/>
      <c r="AB242" s="214"/>
      <c r="AC242" s="214"/>
      <c r="AD242" s="214"/>
      <c r="AE242" s="214"/>
      <c r="AF242" s="214"/>
      <c r="AG242" s="214"/>
      <c r="AH242" s="214"/>
      <c r="AI242" s="214"/>
      <c r="AJ242" s="214"/>
      <c r="AK242" s="214"/>
      <c r="AL242" s="214"/>
      <c r="AM242" s="214"/>
      <c r="AN242" s="214"/>
      <c r="AO242" s="214"/>
      <c r="AP242" s="214"/>
      <c r="AQ242" s="214"/>
      <c r="AR242" s="214"/>
      <c r="AS242" s="214"/>
      <c r="AT242" s="214"/>
      <c r="AU242" s="214"/>
      <c r="AV242" s="214"/>
      <c r="AW242" s="214"/>
      <c r="AX242" s="214"/>
      <c r="AY242" s="214"/>
      <c r="AZ242" s="214"/>
      <c r="BA242" s="214"/>
      <c r="BB242" s="214"/>
      <c r="BC242" s="214"/>
      <c r="BD242" s="214"/>
      <c r="BE242" s="214"/>
      <c r="BF242" s="214"/>
      <c r="BG242" s="214"/>
      <c r="BH242" s="214"/>
      <c r="BI242" s="214"/>
      <c r="BJ242" s="214"/>
      <c r="BK242" s="214"/>
      <c r="BL242" s="214"/>
      <c r="BM242" s="214"/>
      <c r="BN242" s="214"/>
      <c r="BO242" s="214"/>
      <c r="BP242" s="214"/>
      <c r="BQ242" s="214"/>
      <c r="BR242" s="214"/>
      <c r="BS242" s="214"/>
      <c r="BT242" s="214"/>
      <c r="BU242" s="214"/>
      <c r="BV242" s="214"/>
      <c r="BW242" s="214"/>
      <c r="BX242" s="214"/>
      <c r="BY242" s="214"/>
      <c r="BZ242" s="214"/>
      <c r="CA242" s="214"/>
      <c r="CB242" s="214"/>
      <c r="CC242" s="214"/>
      <c r="CD242" s="214"/>
      <c r="CE242" s="214"/>
      <c r="CF242" s="214"/>
      <c r="CG242" s="214"/>
      <c r="CH242" s="214"/>
      <c r="CI242" s="214"/>
      <c r="CJ242" s="214"/>
      <c r="CK242" s="214"/>
      <c r="CL242" s="214"/>
      <c r="CM242" s="214"/>
      <c r="CN242" s="214"/>
      <c r="CO242" s="214"/>
      <c r="CP242" s="214"/>
      <c r="CQ242" s="214"/>
    </row>
    <row r="243" spans="16:95" s="156" customFormat="1" x14ac:dyDescent="0.25">
      <c r="P243" s="214"/>
      <c r="Q243" s="214"/>
      <c r="R243" s="214"/>
      <c r="S243" s="214"/>
      <c r="T243" s="214"/>
      <c r="U243" s="214"/>
      <c r="V243" s="214"/>
      <c r="W243" s="214"/>
      <c r="X243" s="214"/>
      <c r="Y243" s="214"/>
      <c r="Z243" s="214"/>
      <c r="AA243" s="214"/>
      <c r="AB243" s="214"/>
      <c r="AC243" s="214"/>
      <c r="AD243" s="214"/>
      <c r="AE243" s="214"/>
      <c r="AF243" s="214"/>
      <c r="AG243" s="214"/>
      <c r="AH243" s="214"/>
      <c r="AI243" s="214"/>
      <c r="AJ243" s="214"/>
      <c r="AK243" s="214"/>
      <c r="AL243" s="214"/>
      <c r="AM243" s="214"/>
      <c r="AN243" s="214"/>
      <c r="AO243" s="214"/>
      <c r="AP243" s="214"/>
      <c r="AQ243" s="214"/>
      <c r="AR243" s="214"/>
      <c r="AS243" s="214"/>
      <c r="AT243" s="214"/>
      <c r="AU243" s="214"/>
      <c r="AV243" s="214"/>
      <c r="AW243" s="214"/>
      <c r="AX243" s="214"/>
      <c r="AY243" s="214"/>
      <c r="AZ243" s="214"/>
      <c r="BA243" s="214"/>
      <c r="BB243" s="214"/>
      <c r="BC243" s="214"/>
      <c r="BD243" s="214"/>
      <c r="BE243" s="214"/>
      <c r="BF243" s="214"/>
      <c r="BG243" s="214"/>
      <c r="BH243" s="214"/>
      <c r="BI243" s="214"/>
      <c r="BJ243" s="214"/>
      <c r="BK243" s="214"/>
      <c r="BL243" s="214"/>
      <c r="BM243" s="214"/>
      <c r="BN243" s="214"/>
      <c r="BO243" s="214"/>
      <c r="BP243" s="214"/>
      <c r="BQ243" s="214"/>
      <c r="BR243" s="214"/>
      <c r="BS243" s="214"/>
      <c r="BT243" s="214"/>
      <c r="BU243" s="214"/>
      <c r="BV243" s="214"/>
      <c r="BW243" s="214"/>
      <c r="BX243" s="214"/>
      <c r="BY243" s="214"/>
      <c r="BZ243" s="214"/>
      <c r="CA243" s="214"/>
      <c r="CB243" s="214"/>
      <c r="CC243" s="214"/>
      <c r="CD243" s="214"/>
      <c r="CE243" s="214"/>
      <c r="CF243" s="214"/>
      <c r="CG243" s="214"/>
      <c r="CH243" s="214"/>
      <c r="CI243" s="214"/>
      <c r="CJ243" s="214"/>
      <c r="CK243" s="214"/>
      <c r="CL243" s="214"/>
      <c r="CM243" s="214"/>
      <c r="CN243" s="214"/>
      <c r="CO243" s="214"/>
      <c r="CP243" s="214"/>
      <c r="CQ243" s="214"/>
    </row>
    <row r="244" spans="16:95" s="156" customFormat="1" x14ac:dyDescent="0.25">
      <c r="P244" s="214"/>
      <c r="Q244" s="214"/>
      <c r="R244" s="214"/>
      <c r="S244" s="214"/>
      <c r="T244" s="214"/>
      <c r="U244" s="214"/>
      <c r="V244" s="214"/>
      <c r="W244" s="214"/>
      <c r="X244" s="214"/>
      <c r="Y244" s="214"/>
      <c r="Z244" s="214"/>
      <c r="AA244" s="214"/>
      <c r="AB244" s="214"/>
      <c r="AC244" s="214"/>
      <c r="AD244" s="214"/>
      <c r="AE244" s="214"/>
      <c r="AF244" s="214"/>
      <c r="AG244" s="214"/>
      <c r="AH244" s="214"/>
      <c r="AI244" s="214"/>
      <c r="AJ244" s="214"/>
      <c r="AK244" s="214"/>
      <c r="AL244" s="214"/>
      <c r="AM244" s="214"/>
      <c r="AN244" s="214"/>
      <c r="AO244" s="214"/>
      <c r="AP244" s="214"/>
      <c r="AQ244" s="214"/>
      <c r="AR244" s="214"/>
      <c r="AS244" s="214"/>
      <c r="AT244" s="214"/>
      <c r="AU244" s="214"/>
      <c r="AV244" s="214"/>
      <c r="AW244" s="214"/>
      <c r="AX244" s="214"/>
      <c r="AY244" s="214"/>
      <c r="AZ244" s="214"/>
      <c r="BA244" s="214"/>
      <c r="BB244" s="214"/>
      <c r="BC244" s="214"/>
      <c r="BD244" s="214"/>
      <c r="BE244" s="214"/>
      <c r="BF244" s="214"/>
      <c r="BG244" s="214"/>
      <c r="BH244" s="214"/>
      <c r="BI244" s="214"/>
      <c r="BJ244" s="214"/>
      <c r="BK244" s="214"/>
      <c r="BL244" s="214"/>
      <c r="BM244" s="214"/>
      <c r="BN244" s="214"/>
      <c r="BO244" s="214"/>
      <c r="BP244" s="214"/>
      <c r="BQ244" s="214"/>
      <c r="BR244" s="214"/>
      <c r="BS244" s="214"/>
      <c r="BT244" s="214"/>
      <c r="BU244" s="214"/>
      <c r="BV244" s="214"/>
      <c r="BW244" s="214"/>
      <c r="BX244" s="214"/>
      <c r="BY244" s="214"/>
      <c r="BZ244" s="214"/>
      <c r="CA244" s="214"/>
      <c r="CB244" s="214"/>
      <c r="CC244" s="214"/>
      <c r="CD244" s="214"/>
      <c r="CE244" s="214"/>
      <c r="CF244" s="214"/>
      <c r="CG244" s="214"/>
      <c r="CH244" s="214"/>
      <c r="CI244" s="214"/>
      <c r="CJ244" s="214"/>
      <c r="CK244" s="214"/>
      <c r="CL244" s="214"/>
      <c r="CM244" s="214"/>
      <c r="CN244" s="214"/>
      <c r="CO244" s="214"/>
      <c r="CP244" s="214"/>
      <c r="CQ244" s="214"/>
    </row>
    <row r="245" spans="16:95" s="156" customFormat="1" x14ac:dyDescent="0.25">
      <c r="P245" s="214"/>
      <c r="Q245" s="214"/>
      <c r="R245" s="214"/>
      <c r="S245" s="214"/>
      <c r="T245" s="214"/>
      <c r="U245" s="214"/>
      <c r="V245" s="214"/>
      <c r="W245" s="214"/>
      <c r="X245" s="214"/>
      <c r="Y245" s="214"/>
      <c r="Z245" s="214"/>
      <c r="AA245" s="214"/>
      <c r="AB245" s="214"/>
      <c r="AC245" s="214"/>
      <c r="AD245" s="214"/>
      <c r="AE245" s="214"/>
      <c r="AF245" s="214"/>
      <c r="AG245" s="214"/>
      <c r="AH245" s="214"/>
      <c r="AI245" s="214"/>
      <c r="AJ245" s="214"/>
      <c r="AK245" s="214"/>
      <c r="AL245" s="214"/>
      <c r="AM245" s="214"/>
      <c r="AN245" s="214"/>
      <c r="AO245" s="214"/>
      <c r="AP245" s="214"/>
      <c r="AQ245" s="214"/>
      <c r="AR245" s="214"/>
      <c r="AS245" s="214"/>
      <c r="AT245" s="214"/>
      <c r="AU245" s="214"/>
      <c r="AV245" s="214"/>
      <c r="AW245" s="214"/>
      <c r="AX245" s="214"/>
      <c r="AY245" s="214"/>
      <c r="AZ245" s="214"/>
      <c r="BA245" s="214"/>
      <c r="BB245" s="214"/>
      <c r="BC245" s="214"/>
      <c r="BD245" s="214"/>
      <c r="BE245" s="214"/>
      <c r="BF245" s="214"/>
      <c r="BG245" s="214"/>
      <c r="BH245" s="214"/>
      <c r="BI245" s="214"/>
      <c r="BJ245" s="214"/>
      <c r="BK245" s="214"/>
      <c r="BL245" s="214"/>
      <c r="BM245" s="214"/>
      <c r="BN245" s="214"/>
      <c r="BO245" s="214"/>
      <c r="BP245" s="214"/>
      <c r="BQ245" s="214"/>
      <c r="BR245" s="214"/>
      <c r="BS245" s="214"/>
      <c r="BT245" s="214"/>
      <c r="BU245" s="214"/>
      <c r="BV245" s="214"/>
      <c r="BW245" s="214"/>
      <c r="BX245" s="214"/>
      <c r="BY245" s="214"/>
      <c r="BZ245" s="214"/>
      <c r="CA245" s="214"/>
      <c r="CB245" s="214"/>
      <c r="CC245" s="214"/>
      <c r="CD245" s="214"/>
      <c r="CE245" s="214"/>
      <c r="CF245" s="214"/>
      <c r="CG245" s="214"/>
      <c r="CH245" s="214"/>
      <c r="CI245" s="214"/>
      <c r="CJ245" s="214"/>
      <c r="CK245" s="214"/>
      <c r="CL245" s="214"/>
      <c r="CM245" s="214"/>
      <c r="CN245" s="214"/>
      <c r="CO245" s="214"/>
      <c r="CP245" s="214"/>
      <c r="CQ245" s="214"/>
    </row>
    <row r="246" spans="16:95" s="156" customFormat="1" x14ac:dyDescent="0.25">
      <c r="P246" s="214"/>
      <c r="Q246" s="214"/>
      <c r="R246" s="214"/>
      <c r="S246" s="214"/>
      <c r="T246" s="214"/>
      <c r="U246" s="214"/>
      <c r="V246" s="214"/>
      <c r="W246" s="214"/>
      <c r="X246" s="214"/>
      <c r="Y246" s="214"/>
      <c r="Z246" s="214"/>
      <c r="AA246" s="214"/>
      <c r="AB246" s="214"/>
      <c r="AC246" s="214"/>
      <c r="AD246" s="214"/>
      <c r="AE246" s="214"/>
      <c r="AF246" s="214"/>
      <c r="AG246" s="214"/>
      <c r="AH246" s="214"/>
      <c r="AI246" s="214"/>
      <c r="AJ246" s="214"/>
      <c r="AK246" s="214"/>
      <c r="AL246" s="214"/>
      <c r="AM246" s="214"/>
      <c r="AN246" s="214"/>
      <c r="AO246" s="214"/>
      <c r="AP246" s="214"/>
      <c r="AQ246" s="214"/>
      <c r="AR246" s="214"/>
      <c r="AS246" s="214"/>
      <c r="AT246" s="214"/>
      <c r="AU246" s="214"/>
      <c r="AV246" s="214"/>
      <c r="AW246" s="214"/>
      <c r="AX246" s="214"/>
      <c r="AY246" s="214"/>
      <c r="AZ246" s="214"/>
      <c r="BA246" s="214"/>
      <c r="BB246" s="214"/>
      <c r="BC246" s="214"/>
      <c r="BD246" s="214"/>
      <c r="BE246" s="214"/>
      <c r="BF246" s="214"/>
      <c r="BG246" s="214"/>
      <c r="BH246" s="214"/>
      <c r="BI246" s="214"/>
      <c r="BJ246" s="214"/>
      <c r="BK246" s="214"/>
      <c r="BL246" s="214"/>
      <c r="BM246" s="214"/>
      <c r="BN246" s="214"/>
      <c r="BO246" s="214"/>
      <c r="BP246" s="214"/>
      <c r="BQ246" s="214"/>
      <c r="BR246" s="214"/>
      <c r="BS246" s="214"/>
      <c r="BT246" s="214"/>
      <c r="BU246" s="214"/>
      <c r="BV246" s="214"/>
      <c r="BW246" s="214"/>
      <c r="BX246" s="214"/>
      <c r="BY246" s="214"/>
      <c r="BZ246" s="214"/>
      <c r="CA246" s="214"/>
      <c r="CB246" s="214"/>
      <c r="CC246" s="214"/>
      <c r="CD246" s="214"/>
      <c r="CE246" s="214"/>
      <c r="CF246" s="214"/>
      <c r="CG246" s="214"/>
      <c r="CH246" s="214"/>
      <c r="CI246" s="214"/>
      <c r="CJ246" s="214"/>
      <c r="CK246" s="214"/>
      <c r="CL246" s="214"/>
      <c r="CM246" s="214"/>
      <c r="CN246" s="214"/>
      <c r="CO246" s="214"/>
      <c r="CP246" s="214"/>
      <c r="CQ246" s="214"/>
    </row>
    <row r="247" spans="16:95" s="156" customFormat="1" x14ac:dyDescent="0.25">
      <c r="P247" s="214"/>
      <c r="Q247" s="214"/>
      <c r="R247" s="214"/>
      <c r="S247" s="214"/>
      <c r="T247" s="214"/>
      <c r="U247" s="214"/>
      <c r="V247" s="214"/>
      <c r="W247" s="214"/>
      <c r="X247" s="214"/>
      <c r="Y247" s="214"/>
      <c r="Z247" s="214"/>
      <c r="AA247" s="214"/>
      <c r="AB247" s="214"/>
      <c r="AC247" s="214"/>
      <c r="AD247" s="214"/>
      <c r="AE247" s="214"/>
      <c r="AF247" s="214"/>
      <c r="AG247" s="214"/>
      <c r="AH247" s="214"/>
      <c r="AI247" s="214"/>
      <c r="AJ247" s="214"/>
      <c r="AK247" s="214"/>
      <c r="AL247" s="214"/>
      <c r="AM247" s="214"/>
      <c r="AN247" s="214"/>
      <c r="AO247" s="214"/>
      <c r="AP247" s="214"/>
      <c r="AQ247" s="214"/>
      <c r="AR247" s="214"/>
      <c r="AS247" s="214"/>
      <c r="AT247" s="214"/>
      <c r="AU247" s="214"/>
      <c r="AV247" s="214"/>
      <c r="AW247" s="214"/>
      <c r="AX247" s="214"/>
      <c r="AY247" s="214"/>
      <c r="AZ247" s="214"/>
      <c r="BA247" s="214"/>
      <c r="BB247" s="214"/>
      <c r="BC247" s="214"/>
      <c r="BD247" s="214"/>
      <c r="BE247" s="214"/>
      <c r="BF247" s="214"/>
      <c r="BG247" s="214"/>
      <c r="BH247" s="214"/>
      <c r="BI247" s="214"/>
      <c r="BJ247" s="214"/>
      <c r="BK247" s="214"/>
      <c r="BL247" s="214"/>
      <c r="BM247" s="214"/>
      <c r="BN247" s="214"/>
      <c r="BO247" s="214"/>
      <c r="BP247" s="214"/>
      <c r="BQ247" s="214"/>
      <c r="BR247" s="214"/>
      <c r="BS247" s="214"/>
      <c r="BT247" s="214"/>
      <c r="BU247" s="214"/>
      <c r="BV247" s="214"/>
      <c r="BW247" s="214"/>
      <c r="BX247" s="214"/>
      <c r="BY247" s="214"/>
      <c r="BZ247" s="214"/>
      <c r="CA247" s="214"/>
      <c r="CB247" s="214"/>
      <c r="CC247" s="214"/>
      <c r="CD247" s="214"/>
      <c r="CE247" s="214"/>
      <c r="CF247" s="214"/>
      <c r="CG247" s="214"/>
      <c r="CH247" s="214"/>
      <c r="CI247" s="214"/>
      <c r="CJ247" s="214"/>
      <c r="CK247" s="214"/>
      <c r="CL247" s="214"/>
      <c r="CM247" s="214"/>
      <c r="CN247" s="214"/>
      <c r="CO247" s="214"/>
      <c r="CP247" s="214"/>
      <c r="CQ247" s="214"/>
    </row>
    <row r="248" spans="16:95" s="156" customFormat="1" x14ac:dyDescent="0.25">
      <c r="P248" s="214"/>
      <c r="Q248" s="214"/>
      <c r="R248" s="214"/>
      <c r="S248" s="214"/>
      <c r="T248" s="214"/>
      <c r="U248" s="214"/>
      <c r="V248" s="214"/>
      <c r="W248" s="214"/>
      <c r="X248" s="214"/>
      <c r="Y248" s="214"/>
      <c r="Z248" s="214"/>
      <c r="AA248" s="214"/>
      <c r="AB248" s="214"/>
      <c r="AC248" s="214"/>
      <c r="AD248" s="214"/>
      <c r="AE248" s="214"/>
      <c r="AF248" s="214"/>
      <c r="AG248" s="214"/>
      <c r="AH248" s="214"/>
      <c r="AI248" s="214"/>
      <c r="AJ248" s="214"/>
      <c r="AK248" s="214"/>
      <c r="AL248" s="214"/>
      <c r="AM248" s="214"/>
      <c r="AN248" s="214"/>
      <c r="AO248" s="214"/>
      <c r="AP248" s="214"/>
      <c r="AQ248" s="214"/>
      <c r="AR248" s="214"/>
      <c r="AS248" s="214"/>
      <c r="AT248" s="214"/>
      <c r="AU248" s="214"/>
      <c r="AV248" s="214"/>
      <c r="AW248" s="214"/>
      <c r="AX248" s="214"/>
      <c r="AY248" s="214"/>
      <c r="AZ248" s="214"/>
      <c r="BA248" s="214"/>
      <c r="BB248" s="214"/>
      <c r="BC248" s="214"/>
      <c r="BD248" s="214"/>
      <c r="BE248" s="214"/>
      <c r="BF248" s="214"/>
      <c r="BG248" s="214"/>
      <c r="BH248" s="214"/>
      <c r="BI248" s="214"/>
      <c r="BJ248" s="214"/>
      <c r="BK248" s="214"/>
      <c r="BL248" s="214"/>
      <c r="BM248" s="214"/>
      <c r="BN248" s="214"/>
      <c r="BO248" s="214"/>
      <c r="BP248" s="214"/>
      <c r="BQ248" s="214"/>
      <c r="BR248" s="214"/>
      <c r="BS248" s="214"/>
      <c r="BT248" s="214"/>
      <c r="BU248" s="214"/>
      <c r="BV248" s="214"/>
      <c r="BW248" s="214"/>
      <c r="BX248" s="214"/>
      <c r="BY248" s="214"/>
      <c r="BZ248" s="214"/>
      <c r="CA248" s="214"/>
      <c r="CB248" s="214"/>
      <c r="CC248" s="214"/>
      <c r="CD248" s="214"/>
      <c r="CE248" s="214"/>
      <c r="CF248" s="214"/>
      <c r="CG248" s="214"/>
      <c r="CH248" s="214"/>
      <c r="CI248" s="214"/>
      <c r="CJ248" s="214"/>
      <c r="CK248" s="214"/>
      <c r="CL248" s="214"/>
      <c r="CM248" s="214"/>
      <c r="CN248" s="214"/>
      <c r="CO248" s="214"/>
      <c r="CP248" s="214"/>
      <c r="CQ248" s="214"/>
    </row>
    <row r="249" spans="16:95" s="156" customFormat="1" x14ac:dyDescent="0.25">
      <c r="P249" s="214"/>
      <c r="Q249" s="214"/>
      <c r="R249" s="214"/>
      <c r="S249" s="214"/>
      <c r="T249" s="214"/>
      <c r="U249" s="214"/>
      <c r="V249" s="214"/>
      <c r="W249" s="214"/>
      <c r="X249" s="214"/>
      <c r="Y249" s="214"/>
      <c r="Z249" s="214"/>
      <c r="AA249" s="214"/>
      <c r="AB249" s="214"/>
      <c r="AC249" s="214"/>
      <c r="AD249" s="214"/>
      <c r="AE249" s="214"/>
      <c r="AF249" s="214"/>
      <c r="AG249" s="214"/>
      <c r="AH249" s="214"/>
      <c r="AI249" s="214"/>
      <c r="AJ249" s="214"/>
      <c r="AK249" s="214"/>
      <c r="AL249" s="214"/>
      <c r="AM249" s="214"/>
      <c r="AN249" s="214"/>
      <c r="AO249" s="214"/>
      <c r="AP249" s="214"/>
      <c r="AQ249" s="214"/>
      <c r="AR249" s="214"/>
      <c r="AS249" s="214"/>
      <c r="AT249" s="214"/>
      <c r="AU249" s="214"/>
      <c r="AV249" s="214"/>
      <c r="AW249" s="214"/>
      <c r="AX249" s="214"/>
      <c r="AY249" s="214"/>
      <c r="AZ249" s="214"/>
      <c r="BA249" s="214"/>
      <c r="BB249" s="214"/>
      <c r="BC249" s="214"/>
      <c r="BD249" s="214"/>
      <c r="BE249" s="214"/>
      <c r="BF249" s="214"/>
      <c r="BG249" s="214"/>
      <c r="BH249" s="214"/>
      <c r="BI249" s="214"/>
      <c r="BJ249" s="214"/>
      <c r="BK249" s="214"/>
      <c r="BL249" s="214"/>
      <c r="BM249" s="214"/>
      <c r="BN249" s="214"/>
      <c r="BO249" s="214"/>
      <c r="BP249" s="214"/>
      <c r="BQ249" s="214"/>
      <c r="BR249" s="214"/>
      <c r="BS249" s="214"/>
      <c r="BT249" s="214"/>
      <c r="BU249" s="214"/>
      <c r="BV249" s="214"/>
      <c r="BW249" s="214"/>
      <c r="BX249" s="214"/>
      <c r="BY249" s="214"/>
      <c r="BZ249" s="214"/>
      <c r="CA249" s="214"/>
      <c r="CB249" s="214"/>
      <c r="CC249" s="214"/>
      <c r="CD249" s="214"/>
      <c r="CE249" s="214"/>
      <c r="CF249" s="214"/>
      <c r="CG249" s="214"/>
      <c r="CH249" s="214"/>
      <c r="CI249" s="214"/>
      <c r="CJ249" s="214"/>
      <c r="CK249" s="214"/>
      <c r="CL249" s="214"/>
      <c r="CM249" s="214"/>
      <c r="CN249" s="214"/>
      <c r="CO249" s="214"/>
      <c r="CP249" s="214"/>
      <c r="CQ249" s="214"/>
    </row>
    <row r="250" spans="16:95" s="156" customFormat="1" x14ac:dyDescent="0.25">
      <c r="P250" s="214"/>
      <c r="Q250" s="214"/>
      <c r="R250" s="214"/>
      <c r="S250" s="214"/>
      <c r="T250" s="214"/>
      <c r="U250" s="214"/>
      <c r="V250" s="214"/>
      <c r="W250" s="214"/>
      <c r="X250" s="214"/>
      <c r="Y250" s="214"/>
      <c r="Z250" s="214"/>
      <c r="AA250" s="214"/>
      <c r="AB250" s="214"/>
      <c r="AC250" s="214"/>
      <c r="AD250" s="214"/>
      <c r="AE250" s="214"/>
      <c r="AF250" s="214"/>
      <c r="AG250" s="214"/>
      <c r="AH250" s="214"/>
      <c r="AI250" s="214"/>
      <c r="AJ250" s="214"/>
      <c r="AK250" s="214"/>
      <c r="AL250" s="214"/>
      <c r="AM250" s="214"/>
      <c r="AN250" s="214"/>
      <c r="AO250" s="214"/>
      <c r="AP250" s="214"/>
      <c r="AQ250" s="214"/>
      <c r="AR250" s="214"/>
      <c r="AS250" s="214"/>
      <c r="AT250" s="214"/>
      <c r="AU250" s="214"/>
      <c r="AV250" s="214"/>
      <c r="AW250" s="214"/>
      <c r="AX250" s="214"/>
      <c r="AY250" s="214"/>
      <c r="AZ250" s="214"/>
      <c r="BA250" s="214"/>
      <c r="BB250" s="214"/>
      <c r="BC250" s="214"/>
      <c r="BD250" s="214"/>
      <c r="BE250" s="214"/>
      <c r="BF250" s="214"/>
      <c r="BG250" s="214"/>
      <c r="BH250" s="214"/>
      <c r="BI250" s="214"/>
      <c r="BJ250" s="214"/>
      <c r="BK250" s="214"/>
      <c r="BL250" s="214"/>
      <c r="BM250" s="214"/>
      <c r="BN250" s="214"/>
      <c r="BO250" s="214"/>
      <c r="BP250" s="214"/>
      <c r="BQ250" s="214"/>
      <c r="BR250" s="214"/>
      <c r="BS250" s="214"/>
      <c r="BT250" s="214"/>
      <c r="BU250" s="214"/>
      <c r="BV250" s="214"/>
      <c r="BW250" s="214"/>
      <c r="BX250" s="214"/>
      <c r="BY250" s="214"/>
      <c r="BZ250" s="214"/>
      <c r="CA250" s="214"/>
      <c r="CB250" s="214"/>
      <c r="CC250" s="214"/>
      <c r="CD250" s="214"/>
      <c r="CE250" s="214"/>
      <c r="CF250" s="214"/>
      <c r="CG250" s="214"/>
      <c r="CH250" s="214"/>
      <c r="CI250" s="214"/>
      <c r="CJ250" s="214"/>
      <c r="CK250" s="214"/>
      <c r="CL250" s="214"/>
      <c r="CM250" s="214"/>
      <c r="CN250" s="214"/>
      <c r="CO250" s="214"/>
      <c r="CP250" s="214"/>
      <c r="CQ250" s="214"/>
    </row>
    <row r="251" spans="16:95" s="156" customFormat="1" x14ac:dyDescent="0.25">
      <c r="P251" s="214"/>
      <c r="Q251" s="214"/>
      <c r="R251" s="214"/>
      <c r="S251" s="214"/>
      <c r="T251" s="214"/>
      <c r="U251" s="214"/>
      <c r="V251" s="214"/>
      <c r="W251" s="214"/>
      <c r="X251" s="214"/>
      <c r="Y251" s="214"/>
      <c r="Z251" s="214"/>
      <c r="AA251" s="214"/>
      <c r="AB251" s="214"/>
      <c r="AC251" s="214"/>
      <c r="AD251" s="214"/>
      <c r="AE251" s="214"/>
      <c r="AF251" s="214"/>
      <c r="AG251" s="214"/>
      <c r="AH251" s="214"/>
      <c r="AI251" s="214"/>
      <c r="AJ251" s="214"/>
      <c r="AK251" s="214"/>
      <c r="AL251" s="214"/>
      <c r="AM251" s="214"/>
      <c r="AN251" s="214"/>
      <c r="AO251" s="214"/>
      <c r="AP251" s="214"/>
      <c r="AQ251" s="214"/>
      <c r="AR251" s="214"/>
      <c r="AS251" s="214"/>
      <c r="AT251" s="214"/>
      <c r="AU251" s="214"/>
      <c r="AV251" s="214"/>
      <c r="AW251" s="214"/>
      <c r="AX251" s="214"/>
      <c r="AY251" s="214"/>
      <c r="AZ251" s="214"/>
      <c r="BA251" s="214"/>
      <c r="BB251" s="214"/>
      <c r="BC251" s="214"/>
      <c r="BD251" s="214"/>
      <c r="BE251" s="214"/>
      <c r="BF251" s="214"/>
      <c r="BG251" s="214"/>
      <c r="BH251" s="214"/>
      <c r="BI251" s="214"/>
      <c r="BJ251" s="214"/>
      <c r="BK251" s="214"/>
      <c r="BL251" s="214"/>
      <c r="BM251" s="214"/>
      <c r="BN251" s="214"/>
      <c r="BO251" s="214"/>
      <c r="BP251" s="214"/>
      <c r="BQ251" s="214"/>
      <c r="BR251" s="214"/>
      <c r="BS251" s="214"/>
      <c r="BT251" s="214"/>
      <c r="BU251" s="214"/>
      <c r="BV251" s="214"/>
      <c r="BW251" s="214"/>
      <c r="BX251" s="214"/>
      <c r="BY251" s="214"/>
      <c r="BZ251" s="214"/>
      <c r="CA251" s="214"/>
      <c r="CB251" s="214"/>
      <c r="CC251" s="214"/>
      <c r="CD251" s="214"/>
      <c r="CE251" s="214"/>
      <c r="CF251" s="214"/>
      <c r="CG251" s="214"/>
      <c r="CH251" s="214"/>
      <c r="CI251" s="214"/>
      <c r="CJ251" s="214"/>
      <c r="CK251" s="214"/>
      <c r="CL251" s="214"/>
      <c r="CM251" s="214"/>
      <c r="CN251" s="214"/>
      <c r="CO251" s="214"/>
      <c r="CP251" s="214"/>
      <c r="CQ251" s="214"/>
    </row>
    <row r="252" spans="16:95" s="156" customFormat="1" x14ac:dyDescent="0.25">
      <c r="P252" s="214"/>
      <c r="Q252" s="214"/>
      <c r="R252" s="214"/>
      <c r="S252" s="214"/>
      <c r="T252" s="214"/>
      <c r="U252" s="214"/>
      <c r="V252" s="214"/>
      <c r="W252" s="214"/>
      <c r="X252" s="214"/>
      <c r="Y252" s="214"/>
      <c r="Z252" s="214"/>
      <c r="AA252" s="214"/>
      <c r="AB252" s="214"/>
      <c r="AC252" s="214"/>
      <c r="AD252" s="214"/>
      <c r="AE252" s="214"/>
      <c r="AF252" s="214"/>
      <c r="AG252" s="214"/>
      <c r="AH252" s="214"/>
      <c r="AI252" s="214"/>
      <c r="AJ252" s="214"/>
      <c r="AK252" s="214"/>
      <c r="AL252" s="214"/>
      <c r="AM252" s="214"/>
      <c r="AN252" s="214"/>
      <c r="AO252" s="214"/>
      <c r="AP252" s="214"/>
      <c r="AQ252" s="214"/>
      <c r="AR252" s="214"/>
      <c r="AS252" s="214"/>
      <c r="AT252" s="214"/>
      <c r="AU252" s="214"/>
      <c r="AV252" s="214"/>
      <c r="AW252" s="214"/>
      <c r="AX252" s="214"/>
      <c r="AY252" s="214"/>
      <c r="AZ252" s="214"/>
      <c r="BA252" s="214"/>
      <c r="BB252" s="214"/>
      <c r="BC252" s="214"/>
      <c r="BD252" s="214"/>
      <c r="BE252" s="214"/>
      <c r="BF252" s="214"/>
      <c r="BG252" s="214"/>
      <c r="BH252" s="214"/>
      <c r="BI252" s="214"/>
      <c r="BJ252" s="214"/>
      <c r="BK252" s="214"/>
      <c r="BL252" s="214"/>
      <c r="BM252" s="214"/>
      <c r="BN252" s="214"/>
      <c r="BO252" s="214"/>
      <c r="BP252" s="214"/>
      <c r="BQ252" s="214"/>
      <c r="BR252" s="214"/>
      <c r="BS252" s="214"/>
      <c r="BT252" s="214"/>
      <c r="BU252" s="214"/>
      <c r="BV252" s="214"/>
      <c r="BW252" s="214"/>
      <c r="BX252" s="214"/>
      <c r="BY252" s="214"/>
      <c r="BZ252" s="214"/>
      <c r="CA252" s="214"/>
      <c r="CB252" s="214"/>
      <c r="CC252" s="214"/>
      <c r="CD252" s="214"/>
      <c r="CE252" s="214"/>
      <c r="CF252" s="214"/>
      <c r="CG252" s="214"/>
      <c r="CH252" s="214"/>
      <c r="CI252" s="214"/>
      <c r="CJ252" s="214"/>
      <c r="CK252" s="214"/>
      <c r="CL252" s="214"/>
      <c r="CM252" s="214"/>
      <c r="CN252" s="214"/>
      <c r="CO252" s="214"/>
      <c r="CP252" s="214"/>
      <c r="CQ252" s="214"/>
    </row>
    <row r="253" spans="16:95" s="156" customFormat="1" x14ac:dyDescent="0.25">
      <c r="P253" s="214"/>
      <c r="Q253" s="214"/>
      <c r="R253" s="214"/>
      <c r="S253" s="214"/>
      <c r="T253" s="214"/>
      <c r="U253" s="214"/>
      <c r="V253" s="214"/>
      <c r="W253" s="214"/>
      <c r="X253" s="214"/>
      <c r="Y253" s="214"/>
      <c r="Z253" s="214"/>
      <c r="AA253" s="214"/>
      <c r="AB253" s="214"/>
      <c r="AC253" s="214"/>
      <c r="AD253" s="214"/>
      <c r="AE253" s="214"/>
      <c r="AF253" s="214"/>
      <c r="AG253" s="214"/>
      <c r="AH253" s="214"/>
      <c r="AI253" s="214"/>
      <c r="AJ253" s="214"/>
      <c r="AK253" s="214"/>
      <c r="AL253" s="214"/>
      <c r="AM253" s="214"/>
      <c r="AN253" s="214"/>
      <c r="AO253" s="214"/>
      <c r="AP253" s="214"/>
      <c r="AQ253" s="214"/>
      <c r="AR253" s="214"/>
      <c r="AS253" s="214"/>
      <c r="AT253" s="214"/>
      <c r="AU253" s="214"/>
      <c r="AV253" s="214"/>
      <c r="AW253" s="214"/>
      <c r="AX253" s="214"/>
      <c r="AY253" s="214"/>
      <c r="AZ253" s="214"/>
      <c r="BA253" s="214"/>
      <c r="BB253" s="214"/>
      <c r="BC253" s="214"/>
      <c r="BD253" s="214"/>
      <c r="BE253" s="214"/>
      <c r="BF253" s="214"/>
      <c r="BG253" s="214"/>
      <c r="BH253" s="214"/>
      <c r="BI253" s="214"/>
      <c r="BJ253" s="214"/>
      <c r="BK253" s="214"/>
      <c r="BL253" s="214"/>
      <c r="BM253" s="214"/>
      <c r="BN253" s="214"/>
      <c r="BO253" s="214"/>
      <c r="BP253" s="214"/>
      <c r="BQ253" s="214"/>
      <c r="BR253" s="214"/>
      <c r="BS253" s="214"/>
      <c r="BT253" s="214"/>
      <c r="BU253" s="214"/>
      <c r="BV253" s="214"/>
      <c r="BW253" s="214"/>
      <c r="BX253" s="214"/>
      <c r="BY253" s="214"/>
      <c r="BZ253" s="214"/>
      <c r="CA253" s="214"/>
      <c r="CB253" s="214"/>
      <c r="CC253" s="214"/>
      <c r="CD253" s="214"/>
      <c r="CE253" s="214"/>
      <c r="CF253" s="214"/>
      <c r="CG253" s="214"/>
      <c r="CH253" s="214"/>
      <c r="CI253" s="214"/>
      <c r="CJ253" s="214"/>
      <c r="CK253" s="214"/>
      <c r="CL253" s="214"/>
      <c r="CM253" s="214"/>
      <c r="CN253" s="214"/>
      <c r="CO253" s="214"/>
      <c r="CP253" s="214"/>
      <c r="CQ253" s="214"/>
    </row>
    <row r="254" spans="16:95" s="156" customFormat="1" x14ac:dyDescent="0.25">
      <c r="P254" s="214"/>
      <c r="Q254" s="214"/>
      <c r="R254" s="214"/>
      <c r="S254" s="214"/>
      <c r="T254" s="214"/>
      <c r="U254" s="214"/>
      <c r="V254" s="214"/>
      <c r="W254" s="214"/>
      <c r="X254" s="214"/>
      <c r="Y254" s="214"/>
      <c r="Z254" s="214"/>
      <c r="AA254" s="214"/>
      <c r="AB254" s="214"/>
      <c r="AC254" s="214"/>
      <c r="AD254" s="214"/>
      <c r="AE254" s="214"/>
      <c r="AF254" s="214"/>
      <c r="AG254" s="214"/>
      <c r="AH254" s="214"/>
      <c r="AI254" s="214"/>
      <c r="AJ254" s="214"/>
      <c r="AK254" s="214"/>
      <c r="AL254" s="214"/>
      <c r="AM254" s="214"/>
      <c r="AN254" s="214"/>
      <c r="AO254" s="214"/>
      <c r="AP254" s="214"/>
      <c r="AQ254" s="214"/>
      <c r="AR254" s="214"/>
      <c r="AS254" s="214"/>
      <c r="AT254" s="214"/>
      <c r="AU254" s="214"/>
      <c r="AV254" s="214"/>
      <c r="AW254" s="214"/>
      <c r="AX254" s="214"/>
      <c r="AY254" s="214"/>
      <c r="AZ254" s="214"/>
      <c r="BA254" s="214"/>
      <c r="BB254" s="214"/>
      <c r="BC254" s="214"/>
      <c r="BD254" s="214"/>
      <c r="BE254" s="214"/>
      <c r="BF254" s="214"/>
      <c r="BG254" s="214"/>
      <c r="BH254" s="214"/>
      <c r="BI254" s="214"/>
      <c r="BJ254" s="214"/>
      <c r="BK254" s="214"/>
      <c r="BL254" s="214"/>
      <c r="BM254" s="214"/>
      <c r="BN254" s="214"/>
      <c r="BO254" s="214"/>
      <c r="BP254" s="214"/>
      <c r="BQ254" s="214"/>
      <c r="BR254" s="214"/>
      <c r="BS254" s="214"/>
      <c r="BT254" s="214"/>
      <c r="BU254" s="214"/>
      <c r="BV254" s="214"/>
      <c r="BW254" s="214"/>
      <c r="BX254" s="214"/>
      <c r="BY254" s="214"/>
      <c r="BZ254" s="214"/>
      <c r="CA254" s="214"/>
      <c r="CB254" s="214"/>
      <c r="CC254" s="214"/>
      <c r="CD254" s="214"/>
      <c r="CE254" s="214"/>
      <c r="CF254" s="214"/>
      <c r="CG254" s="214"/>
      <c r="CH254" s="214"/>
      <c r="CI254" s="214"/>
      <c r="CJ254" s="214"/>
      <c r="CK254" s="214"/>
      <c r="CL254" s="214"/>
      <c r="CM254" s="214"/>
      <c r="CN254" s="214"/>
      <c r="CO254" s="214"/>
      <c r="CP254" s="214"/>
      <c r="CQ254" s="214"/>
    </row>
    <row r="255" spans="16:95" s="156" customFormat="1" x14ac:dyDescent="0.25">
      <c r="P255" s="214"/>
      <c r="Q255" s="214"/>
      <c r="R255" s="214"/>
      <c r="S255" s="214"/>
      <c r="T255" s="214"/>
      <c r="U255" s="214"/>
      <c r="V255" s="214"/>
      <c r="W255" s="214"/>
      <c r="X255" s="214"/>
      <c r="Y255" s="214"/>
      <c r="Z255" s="214"/>
      <c r="AA255" s="214"/>
      <c r="AB255" s="214"/>
      <c r="AC255" s="214"/>
      <c r="AD255" s="214"/>
      <c r="AE255" s="214"/>
      <c r="AF255" s="214"/>
      <c r="AG255" s="214"/>
      <c r="AH255" s="214"/>
      <c r="AI255" s="214"/>
      <c r="AJ255" s="214"/>
      <c r="AK255" s="214"/>
      <c r="AL255" s="214"/>
      <c r="AM255" s="214"/>
      <c r="AN255" s="214"/>
      <c r="AO255" s="214"/>
      <c r="AP255" s="214"/>
      <c r="AQ255" s="214"/>
      <c r="AR255" s="214"/>
      <c r="AS255" s="214"/>
      <c r="AT255" s="214"/>
      <c r="AU255" s="214"/>
      <c r="AV255" s="214"/>
      <c r="AW255" s="214"/>
      <c r="AX255" s="214"/>
      <c r="AY255" s="214"/>
      <c r="AZ255" s="214"/>
      <c r="BA255" s="214"/>
      <c r="BB255" s="214"/>
      <c r="BC255" s="214"/>
      <c r="BD255" s="214"/>
      <c r="BE255" s="214"/>
      <c r="BF255" s="214"/>
      <c r="BG255" s="214"/>
      <c r="BH255" s="214"/>
      <c r="BI255" s="214"/>
      <c r="BJ255" s="214"/>
      <c r="BK255" s="214"/>
      <c r="BL255" s="214"/>
      <c r="BM255" s="214"/>
      <c r="BN255" s="214"/>
      <c r="BO255" s="214"/>
      <c r="BP255" s="214"/>
      <c r="BQ255" s="214"/>
      <c r="BR255" s="214"/>
      <c r="BS255" s="214"/>
      <c r="BT255" s="214"/>
      <c r="BU255" s="214"/>
      <c r="BV255" s="214"/>
      <c r="BW255" s="214"/>
      <c r="BX255" s="214"/>
      <c r="BY255" s="214"/>
      <c r="BZ255" s="214"/>
      <c r="CA255" s="214"/>
      <c r="CB255" s="214"/>
      <c r="CC255" s="214"/>
      <c r="CD255" s="214"/>
      <c r="CE255" s="214"/>
      <c r="CF255" s="214"/>
      <c r="CG255" s="214"/>
      <c r="CH255" s="214"/>
      <c r="CI255" s="214"/>
      <c r="CJ255" s="214"/>
      <c r="CK255" s="214"/>
      <c r="CL255" s="214"/>
      <c r="CM255" s="214"/>
      <c r="CN255" s="214"/>
      <c r="CO255" s="214"/>
      <c r="CP255" s="214"/>
      <c r="CQ255" s="214"/>
    </row>
    <row r="256" spans="16:95" s="156" customFormat="1" x14ac:dyDescent="0.25">
      <c r="P256" s="214"/>
      <c r="Q256" s="214"/>
      <c r="R256" s="214"/>
      <c r="S256" s="214"/>
      <c r="T256" s="214"/>
      <c r="U256" s="214"/>
      <c r="V256" s="214"/>
      <c r="W256" s="214"/>
      <c r="X256" s="214"/>
      <c r="Y256" s="214"/>
      <c r="Z256" s="214"/>
      <c r="AA256" s="214"/>
      <c r="AB256" s="214"/>
      <c r="AC256" s="214"/>
      <c r="AD256" s="214"/>
      <c r="AE256" s="214"/>
      <c r="AF256" s="214"/>
      <c r="AG256" s="214"/>
      <c r="AH256" s="214"/>
      <c r="AI256" s="214"/>
      <c r="AJ256" s="214"/>
      <c r="AK256" s="214"/>
      <c r="AL256" s="214"/>
      <c r="AM256" s="214"/>
      <c r="AN256" s="214"/>
      <c r="AO256" s="214"/>
      <c r="AP256" s="214"/>
      <c r="AQ256" s="214"/>
      <c r="AR256" s="214"/>
      <c r="AS256" s="214"/>
      <c r="AT256" s="214"/>
      <c r="AU256" s="214"/>
      <c r="AV256" s="214"/>
      <c r="AW256" s="214"/>
      <c r="AX256" s="214"/>
      <c r="AY256" s="214"/>
      <c r="AZ256" s="214"/>
      <c r="BA256" s="214"/>
      <c r="BB256" s="214"/>
      <c r="BC256" s="214"/>
      <c r="BD256" s="214"/>
      <c r="BE256" s="214"/>
      <c r="BF256" s="214"/>
      <c r="BG256" s="214"/>
      <c r="BH256" s="214"/>
      <c r="BI256" s="214"/>
      <c r="BJ256" s="214"/>
      <c r="BK256" s="214"/>
      <c r="BL256" s="214"/>
      <c r="BM256" s="214"/>
      <c r="BN256" s="214"/>
      <c r="BO256" s="214"/>
      <c r="BP256" s="214"/>
      <c r="BQ256" s="214"/>
      <c r="BR256" s="214"/>
      <c r="BS256" s="214"/>
      <c r="BT256" s="214"/>
      <c r="BU256" s="214"/>
      <c r="BV256" s="214"/>
      <c r="BW256" s="214"/>
      <c r="BX256" s="214"/>
      <c r="BY256" s="214"/>
      <c r="BZ256" s="214"/>
      <c r="CA256" s="214"/>
      <c r="CB256" s="214"/>
      <c r="CC256" s="214"/>
      <c r="CD256" s="214"/>
      <c r="CE256" s="214"/>
      <c r="CF256" s="214"/>
      <c r="CG256" s="214"/>
      <c r="CH256" s="214"/>
      <c r="CI256" s="214"/>
      <c r="CJ256" s="214"/>
      <c r="CK256" s="214"/>
      <c r="CL256" s="214"/>
      <c r="CM256" s="214"/>
      <c r="CN256" s="214"/>
      <c r="CO256" s="214"/>
      <c r="CP256" s="214"/>
      <c r="CQ256" s="214"/>
    </row>
    <row r="257" spans="16:95" s="156" customFormat="1" x14ac:dyDescent="0.25">
      <c r="P257" s="214"/>
      <c r="Q257" s="214"/>
      <c r="R257" s="214"/>
      <c r="S257" s="214"/>
      <c r="T257" s="214"/>
      <c r="U257" s="214"/>
      <c r="V257" s="214"/>
      <c r="W257" s="214"/>
      <c r="X257" s="214"/>
      <c r="Y257" s="214"/>
      <c r="Z257" s="214"/>
      <c r="AA257" s="214"/>
      <c r="AB257" s="214"/>
      <c r="AC257" s="214"/>
      <c r="AD257" s="214"/>
      <c r="AE257" s="214"/>
      <c r="AF257" s="214"/>
      <c r="AG257" s="214"/>
      <c r="AH257" s="214"/>
      <c r="AI257" s="214"/>
      <c r="AJ257" s="214"/>
      <c r="AK257" s="214"/>
      <c r="AL257" s="214"/>
      <c r="AM257" s="214"/>
      <c r="AN257" s="214"/>
      <c r="AO257" s="214"/>
      <c r="AP257" s="214"/>
      <c r="AQ257" s="214"/>
      <c r="AR257" s="214"/>
      <c r="AS257" s="214"/>
      <c r="AT257" s="214"/>
      <c r="AU257" s="214"/>
      <c r="AV257" s="214"/>
      <c r="AW257" s="214"/>
      <c r="AX257" s="214"/>
      <c r="AY257" s="214"/>
      <c r="AZ257" s="214"/>
      <c r="BA257" s="214"/>
      <c r="BB257" s="214"/>
      <c r="BC257" s="214"/>
      <c r="BD257" s="214"/>
      <c r="BE257" s="214"/>
      <c r="BF257" s="214"/>
      <c r="BG257" s="214"/>
      <c r="BH257" s="214"/>
      <c r="BI257" s="214"/>
      <c r="BJ257" s="214"/>
      <c r="BK257" s="214"/>
      <c r="BL257" s="214"/>
      <c r="BM257" s="214"/>
      <c r="BN257" s="214"/>
      <c r="BO257" s="214"/>
      <c r="BP257" s="214"/>
      <c r="BQ257" s="214"/>
      <c r="BR257" s="214"/>
      <c r="BS257" s="214"/>
      <c r="BT257" s="214"/>
      <c r="BU257" s="214"/>
      <c r="BV257" s="214"/>
      <c r="BW257" s="214"/>
      <c r="BX257" s="214"/>
      <c r="BY257" s="214"/>
      <c r="BZ257" s="214"/>
      <c r="CA257" s="214"/>
      <c r="CB257" s="214"/>
      <c r="CC257" s="214"/>
      <c r="CD257" s="214"/>
      <c r="CE257" s="214"/>
      <c r="CF257" s="214"/>
      <c r="CG257" s="214"/>
      <c r="CH257" s="214"/>
      <c r="CI257" s="214"/>
      <c r="CJ257" s="214"/>
      <c r="CK257" s="214"/>
      <c r="CL257" s="214"/>
      <c r="CM257" s="214"/>
      <c r="CN257" s="214"/>
      <c r="CO257" s="214"/>
      <c r="CP257" s="214"/>
      <c r="CQ257" s="214"/>
    </row>
    <row r="258" spans="16:95" s="156" customFormat="1" x14ac:dyDescent="0.25">
      <c r="P258" s="214"/>
      <c r="Q258" s="214"/>
      <c r="R258" s="214"/>
      <c r="S258" s="214"/>
      <c r="T258" s="214"/>
      <c r="U258" s="214"/>
      <c r="V258" s="214"/>
      <c r="W258" s="214"/>
      <c r="X258" s="214"/>
      <c r="Y258" s="214"/>
      <c r="Z258" s="214"/>
      <c r="AA258" s="214"/>
      <c r="AB258" s="214"/>
      <c r="AC258" s="214"/>
      <c r="AD258" s="214"/>
      <c r="AE258" s="214"/>
      <c r="AF258" s="214"/>
      <c r="AG258" s="214"/>
      <c r="AH258" s="214"/>
      <c r="AI258" s="214"/>
      <c r="AJ258" s="214"/>
      <c r="AK258" s="214"/>
      <c r="AL258" s="214"/>
      <c r="AM258" s="214"/>
      <c r="AN258" s="214"/>
      <c r="AO258" s="214"/>
      <c r="AP258" s="214"/>
      <c r="AQ258" s="214"/>
      <c r="AR258" s="214"/>
      <c r="AS258" s="214"/>
      <c r="AT258" s="214"/>
      <c r="AU258" s="214"/>
      <c r="AV258" s="214"/>
      <c r="AW258" s="214"/>
      <c r="AX258" s="214"/>
      <c r="AY258" s="214"/>
      <c r="AZ258" s="214"/>
      <c r="BA258" s="214"/>
      <c r="BB258" s="214"/>
      <c r="BC258" s="214"/>
      <c r="BD258" s="214"/>
      <c r="BE258" s="214"/>
      <c r="BF258" s="214"/>
      <c r="BG258" s="214"/>
      <c r="BH258" s="214"/>
      <c r="BI258" s="214"/>
      <c r="BJ258" s="214"/>
      <c r="BK258" s="214"/>
      <c r="BL258" s="214"/>
      <c r="BM258" s="214"/>
      <c r="BN258" s="214"/>
      <c r="BO258" s="214"/>
      <c r="BP258" s="214"/>
      <c r="BQ258" s="214"/>
      <c r="BR258" s="214"/>
      <c r="BS258" s="214"/>
      <c r="BT258" s="214"/>
      <c r="BU258" s="214"/>
      <c r="BV258" s="214"/>
      <c r="BW258" s="214"/>
      <c r="BX258" s="214"/>
      <c r="BY258" s="214"/>
      <c r="BZ258" s="214"/>
      <c r="CA258" s="214"/>
      <c r="CB258" s="214"/>
      <c r="CC258" s="214"/>
      <c r="CD258" s="214"/>
      <c r="CE258" s="214"/>
      <c r="CF258" s="214"/>
      <c r="CG258" s="214"/>
      <c r="CH258" s="214"/>
      <c r="CI258" s="214"/>
      <c r="CJ258" s="214"/>
      <c r="CK258" s="214"/>
      <c r="CL258" s="214"/>
      <c r="CM258" s="214"/>
      <c r="CN258" s="214"/>
      <c r="CO258" s="214"/>
      <c r="CP258" s="214"/>
      <c r="CQ258" s="214"/>
    </row>
    <row r="259" spans="16:95" s="156" customFormat="1" x14ac:dyDescent="0.25">
      <c r="P259" s="214"/>
      <c r="Q259" s="214"/>
      <c r="R259" s="214"/>
      <c r="S259" s="214"/>
      <c r="T259" s="214"/>
      <c r="U259" s="214"/>
      <c r="V259" s="214"/>
      <c r="W259" s="214"/>
      <c r="X259" s="214"/>
      <c r="Y259" s="214"/>
      <c r="Z259" s="214"/>
      <c r="AA259" s="214"/>
      <c r="AB259" s="214"/>
      <c r="AC259" s="214"/>
      <c r="AD259" s="214"/>
      <c r="AE259" s="214"/>
      <c r="AF259" s="214"/>
      <c r="AG259" s="214"/>
      <c r="AH259" s="214"/>
      <c r="AI259" s="214"/>
      <c r="AJ259" s="214"/>
      <c r="AK259" s="214"/>
      <c r="AL259" s="214"/>
      <c r="AM259" s="214"/>
      <c r="AN259" s="214"/>
      <c r="AO259" s="214"/>
      <c r="AP259" s="214"/>
      <c r="AQ259" s="214"/>
      <c r="AR259" s="214"/>
      <c r="AS259" s="214"/>
      <c r="AT259" s="214"/>
      <c r="AU259" s="214"/>
      <c r="AV259" s="214"/>
      <c r="AW259" s="214"/>
      <c r="AX259" s="214"/>
      <c r="AY259" s="214"/>
      <c r="AZ259" s="214"/>
      <c r="BA259" s="214"/>
      <c r="BB259" s="214"/>
      <c r="BC259" s="214"/>
      <c r="BD259" s="214"/>
      <c r="BE259" s="214"/>
      <c r="BF259" s="214"/>
      <c r="BG259" s="214"/>
      <c r="BH259" s="214"/>
      <c r="BI259" s="214"/>
      <c r="BJ259" s="214"/>
      <c r="BK259" s="214"/>
      <c r="BL259" s="214"/>
      <c r="BM259" s="214"/>
      <c r="BN259" s="214"/>
      <c r="BO259" s="214"/>
      <c r="BP259" s="214"/>
      <c r="BQ259" s="214"/>
      <c r="BR259" s="214"/>
      <c r="BS259" s="214"/>
      <c r="BT259" s="214"/>
      <c r="BU259" s="214"/>
      <c r="BV259" s="214"/>
      <c r="BW259" s="214"/>
      <c r="BX259" s="214"/>
      <c r="BY259" s="214"/>
      <c r="BZ259" s="214"/>
      <c r="CA259" s="214"/>
      <c r="CB259" s="214"/>
      <c r="CC259" s="214"/>
      <c r="CD259" s="214"/>
      <c r="CE259" s="214"/>
      <c r="CF259" s="214"/>
      <c r="CG259" s="214"/>
      <c r="CH259" s="214"/>
      <c r="CI259" s="214"/>
      <c r="CJ259" s="214"/>
      <c r="CK259" s="214"/>
      <c r="CL259" s="214"/>
      <c r="CM259" s="214"/>
      <c r="CN259" s="214"/>
      <c r="CO259" s="214"/>
      <c r="CP259" s="214"/>
      <c r="CQ259" s="214"/>
    </row>
    <row r="260" spans="16:95" s="156" customFormat="1" x14ac:dyDescent="0.25">
      <c r="P260" s="214"/>
      <c r="Q260" s="214"/>
      <c r="R260" s="214"/>
      <c r="S260" s="214"/>
      <c r="T260" s="214"/>
      <c r="U260" s="214"/>
      <c r="V260" s="214"/>
      <c r="W260" s="214"/>
      <c r="X260" s="214"/>
      <c r="Y260" s="214"/>
      <c r="Z260" s="214"/>
      <c r="AA260" s="214"/>
      <c r="AB260" s="214"/>
      <c r="AC260" s="214"/>
      <c r="AD260" s="214"/>
      <c r="AE260" s="214"/>
      <c r="AF260" s="214"/>
      <c r="AG260" s="214"/>
      <c r="AH260" s="214"/>
      <c r="AI260" s="214"/>
      <c r="AJ260" s="214"/>
      <c r="AK260" s="214"/>
      <c r="AL260" s="214"/>
      <c r="AM260" s="214"/>
      <c r="AN260" s="214"/>
      <c r="AO260" s="214"/>
      <c r="AP260" s="214"/>
      <c r="AQ260" s="214"/>
      <c r="AR260" s="214"/>
      <c r="AS260" s="214"/>
      <c r="AT260" s="214"/>
      <c r="AU260" s="214"/>
      <c r="AV260" s="214"/>
      <c r="AW260" s="214"/>
      <c r="AX260" s="214"/>
      <c r="AY260" s="214"/>
      <c r="AZ260" s="214"/>
      <c r="BA260" s="214"/>
      <c r="BB260" s="214"/>
      <c r="BC260" s="214"/>
      <c r="BD260" s="214"/>
      <c r="BE260" s="214"/>
      <c r="BF260" s="214"/>
      <c r="BG260" s="214"/>
      <c r="BH260" s="214"/>
      <c r="BI260" s="214"/>
      <c r="BJ260" s="214"/>
      <c r="BK260" s="214"/>
      <c r="BL260" s="214"/>
      <c r="BM260" s="214"/>
      <c r="BN260" s="214"/>
      <c r="BO260" s="214"/>
      <c r="BP260" s="214"/>
      <c r="BQ260" s="214"/>
      <c r="BR260" s="214"/>
      <c r="BS260" s="214"/>
      <c r="BT260" s="214"/>
      <c r="BU260" s="214"/>
      <c r="BV260" s="214"/>
      <c r="BW260" s="214"/>
      <c r="BX260" s="214"/>
      <c r="BY260" s="214"/>
      <c r="BZ260" s="214"/>
      <c r="CA260" s="214"/>
      <c r="CB260" s="214"/>
      <c r="CC260" s="214"/>
      <c r="CD260" s="214"/>
      <c r="CE260" s="214"/>
      <c r="CF260" s="214"/>
      <c r="CG260" s="214"/>
      <c r="CH260" s="214"/>
      <c r="CI260" s="214"/>
      <c r="CJ260" s="214"/>
      <c r="CK260" s="214"/>
      <c r="CL260" s="214"/>
      <c r="CM260" s="214"/>
      <c r="CN260" s="214"/>
      <c r="CO260" s="214"/>
      <c r="CP260" s="214"/>
      <c r="CQ260" s="214"/>
    </row>
    <row r="261" spans="16:95" s="156" customFormat="1" x14ac:dyDescent="0.25">
      <c r="P261" s="214"/>
      <c r="Q261" s="214"/>
      <c r="R261" s="214"/>
      <c r="S261" s="214"/>
      <c r="T261" s="214"/>
      <c r="U261" s="214"/>
      <c r="V261" s="214"/>
      <c r="W261" s="214"/>
      <c r="X261" s="214"/>
      <c r="Y261" s="214"/>
      <c r="Z261" s="214"/>
      <c r="AA261" s="214"/>
      <c r="AB261" s="214"/>
      <c r="AC261" s="214"/>
      <c r="AD261" s="214"/>
      <c r="AE261" s="214"/>
      <c r="AF261" s="214"/>
      <c r="AG261" s="214"/>
      <c r="AH261" s="214"/>
      <c r="AI261" s="214"/>
      <c r="AJ261" s="214"/>
      <c r="AK261" s="214"/>
      <c r="AL261" s="214"/>
      <c r="AM261" s="214"/>
      <c r="AN261" s="214"/>
      <c r="AO261" s="214"/>
      <c r="AP261" s="214"/>
      <c r="AQ261" s="214"/>
      <c r="AR261" s="214"/>
      <c r="AS261" s="214"/>
      <c r="AT261" s="214"/>
      <c r="AU261" s="214"/>
      <c r="AV261" s="214"/>
      <c r="AW261" s="214"/>
      <c r="AX261" s="214"/>
      <c r="AY261" s="214"/>
      <c r="AZ261" s="214"/>
      <c r="BA261" s="214"/>
      <c r="BB261" s="214"/>
      <c r="BC261" s="214"/>
      <c r="BD261" s="214"/>
      <c r="BE261" s="214"/>
      <c r="BF261" s="214"/>
      <c r="BG261" s="214"/>
      <c r="BH261" s="214"/>
      <c r="BI261" s="214"/>
      <c r="BJ261" s="214"/>
      <c r="BK261" s="214"/>
      <c r="BL261" s="214"/>
      <c r="BM261" s="214"/>
      <c r="BN261" s="214"/>
      <c r="BO261" s="214"/>
      <c r="BP261" s="214"/>
      <c r="BQ261" s="214"/>
      <c r="BR261" s="214"/>
      <c r="BS261" s="214"/>
      <c r="BT261" s="214"/>
      <c r="BU261" s="214"/>
      <c r="BV261" s="214"/>
      <c r="BW261" s="214"/>
      <c r="BX261" s="214"/>
      <c r="BY261" s="214"/>
      <c r="BZ261" s="214"/>
      <c r="CA261" s="214"/>
      <c r="CB261" s="214"/>
      <c r="CC261" s="214"/>
      <c r="CD261" s="214"/>
      <c r="CE261" s="214"/>
      <c r="CF261" s="214"/>
      <c r="CG261" s="214"/>
      <c r="CH261" s="214"/>
      <c r="CI261" s="214"/>
      <c r="CJ261" s="214"/>
      <c r="CK261" s="214"/>
      <c r="CL261" s="214"/>
      <c r="CM261" s="214"/>
      <c r="CN261" s="214"/>
      <c r="CO261" s="214"/>
      <c r="CP261" s="214"/>
      <c r="CQ261" s="214"/>
    </row>
    <row r="262" spans="16:95" s="156" customFormat="1" x14ac:dyDescent="0.25">
      <c r="P262" s="214"/>
      <c r="Q262" s="214"/>
      <c r="R262" s="214"/>
      <c r="S262" s="214"/>
      <c r="T262" s="214"/>
      <c r="U262" s="214"/>
      <c r="V262" s="214"/>
      <c r="W262" s="214"/>
      <c r="X262" s="214"/>
      <c r="Y262" s="214"/>
      <c r="Z262" s="214"/>
      <c r="AA262" s="214"/>
      <c r="AB262" s="214"/>
      <c r="AC262" s="214"/>
      <c r="AD262" s="214"/>
      <c r="AE262" s="214"/>
      <c r="AF262" s="214"/>
      <c r="AG262" s="214"/>
      <c r="AH262" s="214"/>
      <c r="AI262" s="214"/>
      <c r="AJ262" s="214"/>
      <c r="AK262" s="214"/>
      <c r="AL262" s="214"/>
      <c r="AM262" s="214"/>
      <c r="AN262" s="214"/>
      <c r="AO262" s="214"/>
      <c r="AP262" s="214"/>
      <c r="AQ262" s="214"/>
      <c r="AR262" s="214"/>
      <c r="AS262" s="214"/>
      <c r="AT262" s="214"/>
      <c r="AU262" s="214"/>
      <c r="AV262" s="214"/>
      <c r="AW262" s="214"/>
      <c r="AX262" s="214"/>
      <c r="AY262" s="214"/>
      <c r="AZ262" s="214"/>
      <c r="BA262" s="214"/>
      <c r="BB262" s="214"/>
      <c r="BC262" s="214"/>
      <c r="BD262" s="214"/>
      <c r="BE262" s="214"/>
      <c r="BF262" s="214"/>
      <c r="BG262" s="214"/>
      <c r="BH262" s="214"/>
      <c r="BI262" s="214"/>
      <c r="BJ262" s="214"/>
      <c r="BK262" s="214"/>
      <c r="BL262" s="214"/>
      <c r="BM262" s="214"/>
      <c r="BN262" s="214"/>
      <c r="BO262" s="214"/>
      <c r="BP262" s="214"/>
      <c r="BQ262" s="214"/>
      <c r="BR262" s="214"/>
      <c r="BS262" s="214"/>
      <c r="BT262" s="214"/>
      <c r="BU262" s="214"/>
      <c r="BV262" s="214"/>
      <c r="BW262" s="214"/>
      <c r="BX262" s="214"/>
      <c r="BY262" s="214"/>
      <c r="BZ262" s="214"/>
      <c r="CA262" s="214"/>
      <c r="CB262" s="214"/>
      <c r="CC262" s="214"/>
      <c r="CD262" s="214"/>
      <c r="CE262" s="214"/>
      <c r="CF262" s="214"/>
      <c r="CG262" s="214"/>
      <c r="CH262" s="214"/>
      <c r="CI262" s="214"/>
      <c r="CJ262" s="214"/>
      <c r="CK262" s="214"/>
      <c r="CL262" s="214"/>
      <c r="CM262" s="214"/>
      <c r="CN262" s="214"/>
      <c r="CO262" s="214"/>
      <c r="CP262" s="214"/>
      <c r="CQ262" s="214"/>
    </row>
    <row r="263" spans="16:95" s="156" customFormat="1" x14ac:dyDescent="0.25">
      <c r="P263" s="214"/>
      <c r="Q263" s="214"/>
      <c r="R263" s="214"/>
      <c r="S263" s="214"/>
      <c r="T263" s="214"/>
      <c r="U263" s="214"/>
      <c r="V263" s="214"/>
      <c r="W263" s="214"/>
      <c r="X263" s="214"/>
      <c r="Y263" s="214"/>
      <c r="Z263" s="214"/>
      <c r="AA263" s="214"/>
      <c r="AB263" s="214"/>
      <c r="AC263" s="214"/>
      <c r="AD263" s="214"/>
      <c r="AE263" s="214"/>
      <c r="AF263" s="214"/>
      <c r="AG263" s="214"/>
      <c r="AH263" s="214"/>
      <c r="AI263" s="214"/>
      <c r="AJ263" s="214"/>
      <c r="AK263" s="214"/>
      <c r="AL263" s="214"/>
      <c r="AM263" s="214"/>
      <c r="AN263" s="214"/>
      <c r="AO263" s="214"/>
      <c r="AP263" s="214"/>
      <c r="AQ263" s="214"/>
      <c r="AR263" s="214"/>
      <c r="AS263" s="214"/>
      <c r="AT263" s="214"/>
      <c r="AU263" s="214"/>
      <c r="AV263" s="214"/>
      <c r="AW263" s="214"/>
      <c r="AX263" s="214"/>
      <c r="AY263" s="214"/>
      <c r="AZ263" s="214"/>
      <c r="BA263" s="214"/>
      <c r="BB263" s="214"/>
      <c r="BC263" s="214"/>
      <c r="BD263" s="214"/>
      <c r="BE263" s="214"/>
      <c r="BF263" s="214"/>
      <c r="BG263" s="214"/>
      <c r="BH263" s="214"/>
      <c r="BI263" s="214"/>
      <c r="BJ263" s="214"/>
      <c r="BK263" s="214"/>
      <c r="BL263" s="214"/>
      <c r="BM263" s="214"/>
      <c r="BN263" s="214"/>
      <c r="BO263" s="214"/>
      <c r="BP263" s="214"/>
      <c r="BQ263" s="214"/>
      <c r="BR263" s="214"/>
      <c r="BS263" s="214"/>
      <c r="BT263" s="214"/>
      <c r="BU263" s="214"/>
      <c r="BV263" s="214"/>
      <c r="BW263" s="214"/>
      <c r="BX263" s="214"/>
      <c r="BY263" s="214"/>
      <c r="BZ263" s="214"/>
      <c r="CA263" s="214"/>
      <c r="CB263" s="214"/>
      <c r="CC263" s="214"/>
      <c r="CD263" s="214"/>
      <c r="CE263" s="214"/>
      <c r="CF263" s="214"/>
      <c r="CG263" s="214"/>
      <c r="CH263" s="214"/>
      <c r="CI263" s="214"/>
      <c r="CJ263" s="214"/>
      <c r="CK263" s="214"/>
      <c r="CL263" s="214"/>
      <c r="CM263" s="214"/>
      <c r="CN263" s="214"/>
      <c r="CO263" s="214"/>
      <c r="CP263" s="214"/>
      <c r="CQ263" s="214"/>
    </row>
    <row r="264" spans="16:95" s="156" customFormat="1" x14ac:dyDescent="0.25">
      <c r="P264" s="214"/>
      <c r="Q264" s="214"/>
      <c r="R264" s="214"/>
      <c r="S264" s="214"/>
      <c r="T264" s="214"/>
      <c r="U264" s="214"/>
      <c r="V264" s="214"/>
      <c r="W264" s="214"/>
      <c r="X264" s="214"/>
      <c r="Y264" s="214"/>
      <c r="Z264" s="214"/>
      <c r="AA264" s="214"/>
      <c r="AB264" s="214"/>
      <c r="AC264" s="214"/>
      <c r="AD264" s="214"/>
      <c r="AE264" s="214"/>
      <c r="AF264" s="214"/>
      <c r="AG264" s="214"/>
      <c r="AH264" s="214"/>
      <c r="AI264" s="214"/>
      <c r="AJ264" s="214"/>
      <c r="AK264" s="214"/>
      <c r="AL264" s="214"/>
      <c r="AM264" s="214"/>
      <c r="AN264" s="214"/>
      <c r="AO264" s="214"/>
      <c r="AP264" s="214"/>
      <c r="AQ264" s="214"/>
      <c r="AR264" s="214"/>
      <c r="AS264" s="214"/>
      <c r="AT264" s="214"/>
      <c r="AU264" s="214"/>
      <c r="AV264" s="214"/>
      <c r="AW264" s="214"/>
      <c r="AX264" s="214"/>
      <c r="AY264" s="214"/>
      <c r="AZ264" s="214"/>
      <c r="BA264" s="214"/>
      <c r="BB264" s="214"/>
      <c r="BC264" s="214"/>
      <c r="BD264" s="214"/>
      <c r="BE264" s="214"/>
      <c r="BF264" s="214"/>
      <c r="BG264" s="214"/>
      <c r="BH264" s="214"/>
      <c r="BI264" s="214"/>
      <c r="BJ264" s="214"/>
      <c r="BK264" s="214"/>
      <c r="BL264" s="214"/>
      <c r="BM264" s="214"/>
      <c r="BN264" s="214"/>
      <c r="BO264" s="214"/>
      <c r="BP264" s="214"/>
      <c r="BQ264" s="214"/>
      <c r="BR264" s="214"/>
      <c r="BS264" s="214"/>
      <c r="BT264" s="214"/>
      <c r="BU264" s="214"/>
      <c r="BV264" s="214"/>
      <c r="BW264" s="214"/>
      <c r="BX264" s="214"/>
      <c r="BY264" s="214"/>
      <c r="BZ264" s="214"/>
      <c r="CA264" s="214"/>
      <c r="CB264" s="214"/>
      <c r="CC264" s="214"/>
      <c r="CD264" s="214"/>
      <c r="CE264" s="214"/>
      <c r="CF264" s="214"/>
      <c r="CG264" s="214"/>
      <c r="CH264" s="214"/>
      <c r="CI264" s="214"/>
      <c r="CJ264" s="214"/>
      <c r="CK264" s="214"/>
      <c r="CL264" s="214"/>
      <c r="CM264" s="214"/>
      <c r="CN264" s="214"/>
      <c r="CO264" s="214"/>
      <c r="CP264" s="214"/>
      <c r="CQ264" s="214"/>
    </row>
    <row r="265" spans="16:95" s="156" customFormat="1" x14ac:dyDescent="0.25">
      <c r="P265" s="214"/>
      <c r="Q265" s="214"/>
      <c r="R265" s="214"/>
      <c r="S265" s="214"/>
      <c r="T265" s="214"/>
      <c r="U265" s="214"/>
      <c r="V265" s="214"/>
      <c r="W265" s="214"/>
      <c r="X265" s="214"/>
      <c r="Y265" s="214"/>
      <c r="Z265" s="214"/>
      <c r="AA265" s="214"/>
      <c r="AB265" s="214"/>
      <c r="AC265" s="214"/>
      <c r="AD265" s="214"/>
      <c r="AE265" s="214"/>
      <c r="AF265" s="214"/>
      <c r="AG265" s="214"/>
      <c r="AH265" s="214"/>
      <c r="AI265" s="214"/>
      <c r="AJ265" s="214"/>
      <c r="AK265" s="214"/>
      <c r="AL265" s="214"/>
      <c r="AM265" s="214"/>
      <c r="AN265" s="214"/>
      <c r="AO265" s="214"/>
      <c r="AP265" s="214"/>
      <c r="AQ265" s="214"/>
      <c r="AR265" s="214"/>
      <c r="AS265" s="214"/>
      <c r="AT265" s="214"/>
      <c r="AU265" s="214"/>
      <c r="AV265" s="214"/>
      <c r="AW265" s="214"/>
      <c r="AX265" s="214"/>
      <c r="AY265" s="214"/>
      <c r="AZ265" s="214"/>
      <c r="BA265" s="214"/>
      <c r="BB265" s="214"/>
      <c r="BC265" s="214"/>
      <c r="BD265" s="214"/>
      <c r="BE265" s="214"/>
      <c r="BF265" s="214"/>
      <c r="BG265" s="214"/>
      <c r="BH265" s="214"/>
      <c r="BI265" s="214"/>
      <c r="BJ265" s="214"/>
      <c r="BK265" s="214"/>
      <c r="BL265" s="214"/>
      <c r="BM265" s="214"/>
      <c r="BN265" s="214"/>
      <c r="BO265" s="214"/>
      <c r="BP265" s="214"/>
      <c r="BQ265" s="214"/>
      <c r="BR265" s="214"/>
      <c r="BS265" s="214"/>
      <c r="BT265" s="214"/>
      <c r="BU265" s="214"/>
      <c r="BV265" s="214"/>
      <c r="BW265" s="214"/>
      <c r="BX265" s="214"/>
      <c r="BY265" s="214"/>
      <c r="BZ265" s="214"/>
      <c r="CA265" s="214"/>
      <c r="CB265" s="214"/>
      <c r="CC265" s="214"/>
      <c r="CD265" s="214"/>
      <c r="CE265" s="214"/>
      <c r="CF265" s="214"/>
      <c r="CG265" s="214"/>
      <c r="CH265" s="214"/>
      <c r="CI265" s="214"/>
      <c r="CJ265" s="214"/>
      <c r="CK265" s="214"/>
      <c r="CL265" s="214"/>
      <c r="CM265" s="214"/>
      <c r="CN265" s="214"/>
      <c r="CO265" s="214"/>
      <c r="CP265" s="214"/>
      <c r="CQ265" s="214"/>
    </row>
    <row r="266" spans="16:95" s="156" customFormat="1" x14ac:dyDescent="0.25">
      <c r="P266" s="214"/>
      <c r="Q266" s="214"/>
      <c r="R266" s="214"/>
      <c r="S266" s="214"/>
      <c r="T266" s="214"/>
      <c r="U266" s="214"/>
      <c r="V266" s="214"/>
      <c r="W266" s="214"/>
      <c r="X266" s="214"/>
      <c r="Y266" s="214"/>
      <c r="Z266" s="214"/>
      <c r="AA266" s="214"/>
      <c r="AB266" s="214"/>
      <c r="AC266" s="214"/>
      <c r="AD266" s="214"/>
      <c r="AE266" s="214"/>
      <c r="AF266" s="214"/>
      <c r="AG266" s="214"/>
      <c r="AH266" s="214"/>
      <c r="AI266" s="214"/>
      <c r="AJ266" s="214"/>
      <c r="AK266" s="214"/>
      <c r="AL266" s="214"/>
      <c r="AM266" s="214"/>
      <c r="AN266" s="214"/>
      <c r="AO266" s="214"/>
      <c r="AP266" s="214"/>
      <c r="AQ266" s="214"/>
      <c r="AR266" s="214"/>
      <c r="AS266" s="214"/>
      <c r="AT266" s="214"/>
      <c r="AU266" s="214"/>
      <c r="AV266" s="214"/>
      <c r="AW266" s="214"/>
      <c r="AX266" s="214"/>
      <c r="AY266" s="214"/>
      <c r="AZ266" s="214"/>
      <c r="BA266" s="214"/>
      <c r="BB266" s="214"/>
      <c r="BC266" s="214"/>
      <c r="BD266" s="214"/>
      <c r="BE266" s="214"/>
      <c r="BF266" s="214"/>
      <c r="BG266" s="214"/>
      <c r="BH266" s="214"/>
      <c r="BI266" s="214"/>
      <c r="BJ266" s="214"/>
      <c r="BK266" s="214"/>
      <c r="BL266" s="214"/>
      <c r="BM266" s="214"/>
      <c r="BN266" s="214"/>
      <c r="BO266" s="214"/>
      <c r="BP266" s="214"/>
      <c r="BQ266" s="214"/>
      <c r="BR266" s="214"/>
      <c r="BS266" s="214"/>
      <c r="BT266" s="214"/>
      <c r="BU266" s="214"/>
      <c r="BV266" s="214"/>
      <c r="BW266" s="214"/>
      <c r="BX266" s="214"/>
      <c r="BY266" s="214"/>
      <c r="BZ266" s="214"/>
      <c r="CA266" s="214"/>
      <c r="CB266" s="214"/>
      <c r="CC266" s="214"/>
      <c r="CD266" s="214"/>
      <c r="CE266" s="214"/>
      <c r="CF266" s="214"/>
      <c r="CG266" s="214"/>
      <c r="CH266" s="214"/>
      <c r="CI266" s="214"/>
      <c r="CJ266" s="214"/>
      <c r="CK266" s="214"/>
      <c r="CL266" s="214"/>
      <c r="CM266" s="214"/>
      <c r="CN266" s="214"/>
      <c r="CO266" s="214"/>
      <c r="CP266" s="214"/>
      <c r="CQ266" s="214"/>
    </row>
    <row r="267" spans="16:95" s="156" customFormat="1" x14ac:dyDescent="0.25">
      <c r="P267" s="214"/>
      <c r="Q267" s="214"/>
      <c r="R267" s="214"/>
      <c r="S267" s="214"/>
      <c r="T267" s="214"/>
      <c r="U267" s="214"/>
      <c r="V267" s="214"/>
      <c r="W267" s="214"/>
      <c r="X267" s="214"/>
      <c r="Y267" s="214"/>
      <c r="Z267" s="214"/>
      <c r="AA267" s="214"/>
      <c r="AB267" s="214"/>
      <c r="AC267" s="214"/>
      <c r="AD267" s="214"/>
      <c r="AE267" s="214"/>
      <c r="AF267" s="214"/>
      <c r="AG267" s="214"/>
      <c r="AH267" s="214"/>
      <c r="AI267" s="214"/>
      <c r="AJ267" s="214"/>
      <c r="AK267" s="214"/>
      <c r="AL267" s="214"/>
      <c r="AM267" s="214"/>
      <c r="AN267" s="214"/>
      <c r="AO267" s="214"/>
      <c r="AP267" s="214"/>
      <c r="AQ267" s="214"/>
      <c r="AR267" s="214"/>
      <c r="AS267" s="214"/>
      <c r="AT267" s="214"/>
      <c r="AU267" s="214"/>
      <c r="AV267" s="214"/>
      <c r="AW267" s="214"/>
      <c r="AX267" s="214"/>
      <c r="AY267" s="214"/>
      <c r="AZ267" s="214"/>
      <c r="BA267" s="214"/>
      <c r="BB267" s="214"/>
      <c r="BC267" s="214"/>
      <c r="BD267" s="214"/>
      <c r="BE267" s="214"/>
      <c r="BF267" s="214"/>
      <c r="BG267" s="214"/>
      <c r="BH267" s="214"/>
      <c r="BI267" s="214"/>
      <c r="BJ267" s="214"/>
      <c r="BK267" s="214"/>
      <c r="BL267" s="214"/>
      <c r="BM267" s="214"/>
      <c r="BN267" s="214"/>
      <c r="BO267" s="214"/>
      <c r="BP267" s="214"/>
      <c r="BQ267" s="214"/>
      <c r="BR267" s="214"/>
      <c r="BS267" s="214"/>
      <c r="BT267" s="214"/>
      <c r="BU267" s="214"/>
      <c r="BV267" s="214"/>
      <c r="BW267" s="214"/>
      <c r="BX267" s="214"/>
      <c r="BY267" s="214"/>
      <c r="BZ267" s="214"/>
      <c r="CA267" s="214"/>
      <c r="CB267" s="214"/>
      <c r="CC267" s="214"/>
      <c r="CD267" s="214"/>
      <c r="CE267" s="214"/>
      <c r="CF267" s="214"/>
      <c r="CG267" s="214"/>
      <c r="CH267" s="214"/>
      <c r="CI267" s="214"/>
      <c r="CJ267" s="214"/>
      <c r="CK267" s="214"/>
      <c r="CL267" s="214"/>
      <c r="CM267" s="214"/>
      <c r="CN267" s="214"/>
      <c r="CO267" s="214"/>
      <c r="CP267" s="214"/>
      <c r="CQ267" s="214"/>
    </row>
    <row r="268" spans="16:95" s="156" customFormat="1" x14ac:dyDescent="0.25">
      <c r="P268" s="214"/>
      <c r="Q268" s="214"/>
      <c r="R268" s="214"/>
      <c r="S268" s="214"/>
      <c r="T268" s="214"/>
      <c r="U268" s="214"/>
      <c r="V268" s="214"/>
      <c r="W268" s="214"/>
      <c r="X268" s="214"/>
      <c r="Y268" s="214"/>
      <c r="Z268" s="214"/>
      <c r="AA268" s="214"/>
      <c r="AB268" s="214"/>
      <c r="AC268" s="214"/>
      <c r="AD268" s="214"/>
      <c r="AE268" s="214"/>
      <c r="AF268" s="214"/>
      <c r="AG268" s="214"/>
      <c r="AH268" s="214"/>
      <c r="AI268" s="214"/>
      <c r="AJ268" s="214"/>
      <c r="AK268" s="214"/>
      <c r="AL268" s="214"/>
      <c r="AM268" s="214"/>
      <c r="AN268" s="214"/>
      <c r="AO268" s="214"/>
      <c r="AP268" s="214"/>
      <c r="AQ268" s="214"/>
      <c r="AR268" s="214"/>
      <c r="AS268" s="214"/>
      <c r="AT268" s="214"/>
      <c r="AU268" s="214"/>
      <c r="AV268" s="214"/>
      <c r="AW268" s="214"/>
      <c r="AX268" s="214"/>
      <c r="AY268" s="214"/>
      <c r="AZ268" s="214"/>
      <c r="BA268" s="214"/>
      <c r="BB268" s="214"/>
      <c r="BC268" s="214"/>
      <c r="BD268" s="214"/>
      <c r="BE268" s="214"/>
      <c r="BF268" s="214"/>
      <c r="BG268" s="214"/>
      <c r="BH268" s="214"/>
      <c r="BI268" s="214"/>
      <c r="BJ268" s="214"/>
      <c r="BK268" s="214"/>
      <c r="BL268" s="214"/>
      <c r="BM268" s="214"/>
      <c r="BN268" s="214"/>
      <c r="BO268" s="214"/>
      <c r="BP268" s="214"/>
      <c r="BQ268" s="214"/>
      <c r="BR268" s="214"/>
      <c r="BS268" s="214"/>
      <c r="BT268" s="214"/>
      <c r="BU268" s="214"/>
      <c r="BV268" s="214"/>
      <c r="BW268" s="214"/>
      <c r="BX268" s="214"/>
      <c r="BY268" s="214"/>
      <c r="BZ268" s="214"/>
      <c r="CA268" s="214"/>
      <c r="CB268" s="214"/>
      <c r="CC268" s="214"/>
      <c r="CD268" s="214"/>
      <c r="CE268" s="214"/>
      <c r="CF268" s="214"/>
      <c r="CG268" s="214"/>
      <c r="CH268" s="214"/>
      <c r="CI268" s="214"/>
      <c r="CJ268" s="214"/>
      <c r="CK268" s="214"/>
      <c r="CL268" s="214"/>
      <c r="CM268" s="214"/>
      <c r="CN268" s="214"/>
      <c r="CO268" s="214"/>
      <c r="CP268" s="214"/>
      <c r="CQ268" s="214"/>
    </row>
    <row r="269" spans="16:95" s="156" customFormat="1" x14ac:dyDescent="0.25">
      <c r="P269" s="214"/>
      <c r="Q269" s="214"/>
      <c r="R269" s="214"/>
      <c r="S269" s="214"/>
      <c r="T269" s="214"/>
      <c r="U269" s="214"/>
      <c r="V269" s="214"/>
      <c r="W269" s="214"/>
      <c r="X269" s="214"/>
      <c r="Y269" s="214"/>
      <c r="Z269" s="214"/>
      <c r="AA269" s="214"/>
      <c r="AB269" s="214"/>
      <c r="AC269" s="214"/>
      <c r="AD269" s="214"/>
      <c r="AE269" s="214"/>
      <c r="AF269" s="214"/>
      <c r="AG269" s="214"/>
      <c r="AH269" s="214"/>
      <c r="AI269" s="214"/>
      <c r="AJ269" s="214"/>
      <c r="AK269" s="214"/>
      <c r="AL269" s="214"/>
      <c r="AM269" s="214"/>
      <c r="AN269" s="214"/>
      <c r="AO269" s="214"/>
      <c r="AP269" s="214"/>
      <c r="AQ269" s="214"/>
      <c r="AR269" s="214"/>
      <c r="AS269" s="214"/>
      <c r="AT269" s="214"/>
      <c r="AU269" s="214"/>
      <c r="AV269" s="214"/>
      <c r="AW269" s="214"/>
      <c r="AX269" s="214"/>
      <c r="AY269" s="214"/>
      <c r="AZ269" s="214"/>
      <c r="BA269" s="214"/>
      <c r="BB269" s="214"/>
      <c r="BC269" s="214"/>
      <c r="BD269" s="214"/>
      <c r="BE269" s="214"/>
      <c r="BF269" s="214"/>
      <c r="BG269" s="214"/>
      <c r="BH269" s="214"/>
      <c r="BI269" s="214"/>
      <c r="BJ269" s="214"/>
      <c r="BK269" s="214"/>
      <c r="BL269" s="214"/>
      <c r="BM269" s="214"/>
      <c r="BN269" s="214"/>
      <c r="BO269" s="214"/>
      <c r="BP269" s="214"/>
      <c r="BQ269" s="214"/>
      <c r="BR269" s="214"/>
      <c r="BS269" s="214"/>
      <c r="BT269" s="214"/>
      <c r="BU269" s="214"/>
      <c r="BV269" s="214"/>
      <c r="BW269" s="214"/>
      <c r="BX269" s="214"/>
      <c r="BY269" s="214"/>
      <c r="BZ269" s="214"/>
      <c r="CA269" s="214"/>
      <c r="CB269" s="214"/>
      <c r="CC269" s="214"/>
      <c r="CD269" s="214"/>
      <c r="CE269" s="214"/>
      <c r="CF269" s="214"/>
      <c r="CG269" s="214"/>
      <c r="CH269" s="214"/>
      <c r="CI269" s="214"/>
      <c r="CJ269" s="214"/>
      <c r="CK269" s="214"/>
      <c r="CL269" s="214"/>
      <c r="CM269" s="214"/>
      <c r="CN269" s="214"/>
      <c r="CO269" s="214"/>
      <c r="CP269" s="214"/>
      <c r="CQ269" s="214"/>
    </row>
    <row r="270" spans="16:95" s="156" customFormat="1" x14ac:dyDescent="0.25">
      <c r="P270" s="214"/>
      <c r="Q270" s="214"/>
      <c r="R270" s="214"/>
      <c r="S270" s="214"/>
      <c r="T270" s="214"/>
      <c r="U270" s="214"/>
      <c r="V270" s="214"/>
      <c r="W270" s="214"/>
      <c r="X270" s="214"/>
      <c r="Y270" s="214"/>
      <c r="Z270" s="214"/>
      <c r="AA270" s="214"/>
      <c r="AB270" s="214"/>
      <c r="AC270" s="214"/>
      <c r="AD270" s="214"/>
      <c r="AE270" s="214"/>
      <c r="AF270" s="214"/>
      <c r="AG270" s="214"/>
      <c r="AH270" s="214"/>
      <c r="AI270" s="214"/>
      <c r="AJ270" s="214"/>
      <c r="AK270" s="214"/>
      <c r="AL270" s="214"/>
      <c r="AM270" s="214"/>
      <c r="AN270" s="214"/>
      <c r="AO270" s="214"/>
      <c r="AP270" s="214"/>
      <c r="AQ270" s="214"/>
      <c r="AR270" s="214"/>
      <c r="AS270" s="214"/>
      <c r="AT270" s="214"/>
      <c r="AU270" s="214"/>
      <c r="AV270" s="214"/>
      <c r="AW270" s="214"/>
      <c r="AX270" s="214"/>
      <c r="AY270" s="214"/>
      <c r="AZ270" s="214"/>
      <c r="BA270" s="214"/>
      <c r="BB270" s="214"/>
      <c r="BC270" s="214"/>
      <c r="BD270" s="214"/>
      <c r="BE270" s="214"/>
      <c r="BF270" s="214"/>
      <c r="BG270" s="214"/>
      <c r="BH270" s="214"/>
      <c r="BI270" s="214"/>
      <c r="BJ270" s="214"/>
      <c r="BK270" s="214"/>
      <c r="BL270" s="214"/>
      <c r="BM270" s="214"/>
      <c r="BN270" s="214"/>
      <c r="BO270" s="214"/>
      <c r="BP270" s="214"/>
      <c r="BQ270" s="214"/>
      <c r="BR270" s="214"/>
      <c r="BS270" s="214"/>
      <c r="BT270" s="214"/>
      <c r="BU270" s="214"/>
      <c r="BV270" s="214"/>
      <c r="BW270" s="214"/>
      <c r="BX270" s="214"/>
      <c r="BY270" s="214"/>
      <c r="BZ270" s="214"/>
      <c r="CA270" s="214"/>
      <c r="CB270" s="214"/>
      <c r="CC270" s="214"/>
      <c r="CD270" s="214"/>
      <c r="CE270" s="214"/>
      <c r="CF270" s="214"/>
      <c r="CG270" s="214"/>
      <c r="CH270" s="214"/>
      <c r="CI270" s="214"/>
      <c r="CJ270" s="214"/>
      <c r="CK270" s="214"/>
      <c r="CL270" s="214"/>
      <c r="CM270" s="214"/>
      <c r="CN270" s="214"/>
      <c r="CO270" s="214"/>
      <c r="CP270" s="214"/>
      <c r="CQ270" s="214"/>
    </row>
    <row r="271" spans="16:95" s="156" customFormat="1" x14ac:dyDescent="0.25">
      <c r="P271" s="214"/>
      <c r="Q271" s="214"/>
      <c r="R271" s="214"/>
      <c r="S271" s="214"/>
      <c r="T271" s="214"/>
      <c r="U271" s="214"/>
      <c r="V271" s="214"/>
      <c r="W271" s="214"/>
      <c r="X271" s="214"/>
      <c r="Y271" s="214"/>
      <c r="Z271" s="214"/>
      <c r="AA271" s="214"/>
      <c r="AB271" s="214"/>
      <c r="AC271" s="214"/>
      <c r="AD271" s="214"/>
      <c r="AE271" s="214"/>
      <c r="AF271" s="214"/>
      <c r="AG271" s="214"/>
      <c r="AH271" s="214"/>
      <c r="AI271" s="214"/>
      <c r="AJ271" s="214"/>
      <c r="AK271" s="214"/>
      <c r="AL271" s="214"/>
      <c r="AM271" s="214"/>
      <c r="AN271" s="214"/>
      <c r="AO271" s="214"/>
      <c r="AP271" s="214"/>
      <c r="AQ271" s="214"/>
      <c r="AR271" s="214"/>
      <c r="AS271" s="214"/>
      <c r="AT271" s="214"/>
      <c r="AU271" s="214"/>
      <c r="AV271" s="214"/>
      <c r="AW271" s="214"/>
      <c r="AX271" s="214"/>
      <c r="AY271" s="214"/>
      <c r="AZ271" s="214"/>
      <c r="BA271" s="214"/>
      <c r="BB271" s="214"/>
      <c r="BC271" s="214"/>
      <c r="BD271" s="214"/>
      <c r="BE271" s="214"/>
      <c r="BF271" s="214"/>
      <c r="BG271" s="214"/>
      <c r="BH271" s="214"/>
      <c r="BI271" s="214"/>
      <c r="BJ271" s="214"/>
      <c r="BK271" s="214"/>
      <c r="BL271" s="214"/>
      <c r="BM271" s="214"/>
      <c r="BN271" s="214"/>
      <c r="BO271" s="214"/>
      <c r="BP271" s="214"/>
      <c r="BQ271" s="214"/>
      <c r="BR271" s="214"/>
      <c r="BS271" s="214"/>
      <c r="BT271" s="214"/>
      <c r="BU271" s="214"/>
      <c r="BV271" s="214"/>
      <c r="BW271" s="214"/>
      <c r="BX271" s="214"/>
      <c r="BY271" s="214"/>
      <c r="BZ271" s="214"/>
      <c r="CA271" s="214"/>
      <c r="CB271" s="214"/>
      <c r="CC271" s="214"/>
      <c r="CD271" s="214"/>
      <c r="CE271" s="214"/>
      <c r="CF271" s="214"/>
      <c r="CG271" s="214"/>
      <c r="CH271" s="214"/>
      <c r="CI271" s="214"/>
      <c r="CJ271" s="214"/>
      <c r="CK271" s="214"/>
      <c r="CL271" s="214"/>
      <c r="CM271" s="214"/>
      <c r="CN271" s="214"/>
      <c r="CO271" s="214"/>
      <c r="CP271" s="214"/>
      <c r="CQ271" s="214"/>
    </row>
    <row r="272" spans="16:95" s="156" customFormat="1" x14ac:dyDescent="0.25">
      <c r="P272" s="214"/>
      <c r="Q272" s="214"/>
      <c r="R272" s="214"/>
      <c r="S272" s="214"/>
      <c r="T272" s="214"/>
      <c r="U272" s="214"/>
      <c r="V272" s="214"/>
      <c r="W272" s="214"/>
      <c r="X272" s="214"/>
      <c r="Y272" s="214"/>
      <c r="Z272" s="214"/>
      <c r="AA272" s="214"/>
      <c r="AB272" s="214"/>
      <c r="AC272" s="214"/>
      <c r="AD272" s="214"/>
      <c r="AE272" s="214"/>
      <c r="AF272" s="214"/>
      <c r="AG272" s="214"/>
      <c r="AH272" s="214"/>
      <c r="AI272" s="214"/>
      <c r="AJ272" s="214"/>
      <c r="AK272" s="214"/>
      <c r="AL272" s="214"/>
      <c r="AM272" s="214"/>
      <c r="AN272" s="214"/>
      <c r="AO272" s="214"/>
      <c r="AP272" s="214"/>
      <c r="AQ272" s="214"/>
      <c r="AR272" s="214"/>
      <c r="AS272" s="214"/>
      <c r="AT272" s="214"/>
      <c r="AU272" s="214"/>
      <c r="AV272" s="214"/>
      <c r="AW272" s="214"/>
      <c r="AX272" s="214"/>
      <c r="AY272" s="214"/>
      <c r="AZ272" s="214"/>
      <c r="BA272" s="214"/>
      <c r="BB272" s="214"/>
      <c r="BC272" s="214"/>
      <c r="BD272" s="214"/>
      <c r="BE272" s="214"/>
      <c r="BF272" s="214"/>
      <c r="BG272" s="214"/>
      <c r="BH272" s="214"/>
      <c r="BI272" s="214"/>
      <c r="BJ272" s="214"/>
      <c r="BK272" s="214"/>
      <c r="BL272" s="214"/>
      <c r="BM272" s="214"/>
      <c r="BN272" s="214"/>
      <c r="BO272" s="214"/>
      <c r="BP272" s="214"/>
      <c r="BQ272" s="214"/>
      <c r="BR272" s="214"/>
      <c r="BS272" s="214"/>
      <c r="BT272" s="214"/>
      <c r="BU272" s="214"/>
      <c r="BV272" s="214"/>
      <c r="BW272" s="214"/>
      <c r="BX272" s="214"/>
      <c r="BY272" s="214"/>
      <c r="BZ272" s="214"/>
      <c r="CA272" s="214"/>
      <c r="CB272" s="214"/>
      <c r="CC272" s="214"/>
      <c r="CD272" s="214"/>
      <c r="CE272" s="214"/>
      <c r="CF272" s="214"/>
      <c r="CG272" s="214"/>
      <c r="CH272" s="214"/>
      <c r="CI272" s="214"/>
      <c r="CJ272" s="214"/>
      <c r="CK272" s="214"/>
      <c r="CL272" s="214"/>
      <c r="CM272" s="214"/>
      <c r="CN272" s="214"/>
      <c r="CO272" s="214"/>
      <c r="CP272" s="214"/>
      <c r="CQ272" s="214"/>
    </row>
    <row r="273" spans="16:95" s="156" customFormat="1" x14ac:dyDescent="0.25">
      <c r="P273" s="214"/>
      <c r="Q273" s="214"/>
      <c r="R273" s="214"/>
      <c r="S273" s="214"/>
      <c r="T273" s="214"/>
      <c r="U273" s="214"/>
      <c r="V273" s="214"/>
      <c r="W273" s="214"/>
      <c r="X273" s="214"/>
      <c r="Y273" s="214"/>
      <c r="Z273" s="214"/>
      <c r="AA273" s="214"/>
      <c r="AB273" s="214"/>
      <c r="AC273" s="214"/>
      <c r="AD273" s="214"/>
      <c r="AE273" s="214"/>
      <c r="AF273" s="214"/>
      <c r="AG273" s="214"/>
      <c r="AH273" s="214"/>
      <c r="AI273" s="214"/>
      <c r="AJ273" s="214"/>
      <c r="AK273" s="214"/>
      <c r="AL273" s="214"/>
      <c r="AM273" s="214"/>
      <c r="AN273" s="214"/>
      <c r="AO273" s="214"/>
      <c r="AP273" s="214"/>
      <c r="AQ273" s="214"/>
      <c r="AR273" s="214"/>
      <c r="AS273" s="214"/>
      <c r="AT273" s="214"/>
      <c r="AU273" s="214"/>
      <c r="AV273" s="214"/>
      <c r="AW273" s="214"/>
      <c r="AX273" s="214"/>
      <c r="AY273" s="214"/>
      <c r="AZ273" s="214"/>
      <c r="BA273" s="214"/>
      <c r="BB273" s="214"/>
      <c r="BC273" s="214"/>
      <c r="BD273" s="214"/>
      <c r="BE273" s="214"/>
      <c r="BF273" s="214"/>
      <c r="BG273" s="214"/>
      <c r="BH273" s="214"/>
      <c r="BI273" s="214"/>
      <c r="BJ273" s="214"/>
      <c r="BK273" s="214"/>
      <c r="BL273" s="214"/>
      <c r="BM273" s="214"/>
      <c r="BN273" s="214"/>
      <c r="BO273" s="214"/>
      <c r="BP273" s="214"/>
      <c r="BQ273" s="214"/>
      <c r="BR273" s="214"/>
      <c r="BS273" s="214"/>
      <c r="BT273" s="214"/>
      <c r="BU273" s="214"/>
      <c r="BV273" s="214"/>
      <c r="BW273" s="214"/>
      <c r="BX273" s="214"/>
      <c r="BY273" s="214"/>
      <c r="BZ273" s="214"/>
      <c r="CA273" s="214"/>
      <c r="CB273" s="214"/>
      <c r="CC273" s="214"/>
      <c r="CD273" s="214"/>
      <c r="CE273" s="214"/>
      <c r="CF273" s="214"/>
      <c r="CG273" s="214"/>
      <c r="CH273" s="214"/>
      <c r="CI273" s="214"/>
      <c r="CJ273" s="214"/>
      <c r="CK273" s="214"/>
      <c r="CL273" s="214"/>
      <c r="CM273" s="214"/>
      <c r="CN273" s="214"/>
      <c r="CO273" s="214"/>
      <c r="CP273" s="214"/>
      <c r="CQ273" s="214"/>
    </row>
    <row r="274" spans="16:95" s="156" customFormat="1" x14ac:dyDescent="0.25">
      <c r="P274" s="214"/>
      <c r="Q274" s="214"/>
      <c r="R274" s="214"/>
      <c r="S274" s="214"/>
      <c r="T274" s="214"/>
      <c r="U274" s="214"/>
      <c r="V274" s="214"/>
      <c r="W274" s="214"/>
      <c r="X274" s="214"/>
      <c r="Y274" s="214"/>
      <c r="Z274" s="214"/>
      <c r="AA274" s="214"/>
      <c r="AB274" s="214"/>
      <c r="AC274" s="214"/>
      <c r="AD274" s="214"/>
      <c r="AE274" s="214"/>
      <c r="AF274" s="214"/>
      <c r="AG274" s="214"/>
      <c r="AH274" s="214"/>
      <c r="AI274" s="214"/>
      <c r="AJ274" s="214"/>
      <c r="AK274" s="214"/>
      <c r="AL274" s="214"/>
      <c r="AM274" s="214"/>
      <c r="AN274" s="214"/>
      <c r="AO274" s="214"/>
      <c r="AP274" s="214"/>
      <c r="AQ274" s="214"/>
      <c r="AR274" s="214"/>
      <c r="AS274" s="214"/>
      <c r="AT274" s="214"/>
      <c r="AU274" s="214"/>
      <c r="AV274" s="214"/>
      <c r="AW274" s="214"/>
      <c r="AX274" s="214"/>
      <c r="AY274" s="214"/>
      <c r="AZ274" s="214"/>
      <c r="BA274" s="214"/>
      <c r="BB274" s="214"/>
      <c r="BC274" s="214"/>
      <c r="BD274" s="214"/>
      <c r="BE274" s="214"/>
      <c r="BF274" s="214"/>
      <c r="BG274" s="214"/>
      <c r="BH274" s="214"/>
      <c r="BI274" s="214"/>
      <c r="BJ274" s="214"/>
      <c r="BK274" s="214"/>
      <c r="BL274" s="214"/>
      <c r="BM274" s="214"/>
      <c r="BN274" s="214"/>
      <c r="BO274" s="214"/>
      <c r="BP274" s="214"/>
      <c r="BQ274" s="214"/>
      <c r="BR274" s="214"/>
      <c r="BS274" s="214"/>
      <c r="BT274" s="214"/>
      <c r="BU274" s="214"/>
      <c r="BV274" s="214"/>
      <c r="BW274" s="214"/>
      <c r="BX274" s="214"/>
      <c r="BY274" s="214"/>
      <c r="BZ274" s="214"/>
      <c r="CA274" s="214"/>
      <c r="CB274" s="214"/>
      <c r="CC274" s="214"/>
      <c r="CD274" s="214"/>
      <c r="CE274" s="214"/>
      <c r="CF274" s="214"/>
      <c r="CG274" s="214"/>
      <c r="CH274" s="214"/>
      <c r="CI274" s="214"/>
      <c r="CJ274" s="214"/>
      <c r="CK274" s="214"/>
      <c r="CL274" s="214"/>
      <c r="CM274" s="214"/>
      <c r="CN274" s="214"/>
      <c r="CO274" s="214"/>
      <c r="CP274" s="214"/>
      <c r="CQ274" s="214"/>
    </row>
    <row r="275" spans="16:95" s="156" customFormat="1" x14ac:dyDescent="0.25">
      <c r="P275" s="214"/>
      <c r="Q275" s="214"/>
      <c r="R275" s="214"/>
      <c r="S275" s="214"/>
      <c r="T275" s="214"/>
      <c r="U275" s="214"/>
      <c r="V275" s="214"/>
      <c r="W275" s="214"/>
      <c r="X275" s="214"/>
      <c r="Y275" s="214"/>
      <c r="Z275" s="214"/>
      <c r="AA275" s="214"/>
      <c r="AB275" s="214"/>
      <c r="AC275" s="214"/>
      <c r="AD275" s="214"/>
      <c r="AE275" s="214"/>
      <c r="AF275" s="214"/>
      <c r="AG275" s="214"/>
      <c r="AH275" s="214"/>
      <c r="AI275" s="214"/>
      <c r="AJ275" s="214"/>
      <c r="AK275" s="214"/>
      <c r="AL275" s="214"/>
      <c r="AM275" s="214"/>
      <c r="AN275" s="214"/>
      <c r="AO275" s="214"/>
      <c r="AP275" s="214"/>
      <c r="AQ275" s="214"/>
      <c r="AR275" s="214"/>
      <c r="AS275" s="214"/>
      <c r="AT275" s="214"/>
      <c r="AU275" s="214"/>
      <c r="AV275" s="214"/>
      <c r="AW275" s="214"/>
      <c r="AX275" s="214"/>
      <c r="AY275" s="214"/>
      <c r="AZ275" s="214"/>
      <c r="BA275" s="214"/>
      <c r="BB275" s="214"/>
      <c r="BC275" s="214"/>
      <c r="BD275" s="214"/>
      <c r="BE275" s="214"/>
      <c r="BF275" s="214"/>
      <c r="BG275" s="214"/>
      <c r="BH275" s="214"/>
      <c r="BI275" s="214"/>
      <c r="BJ275" s="214"/>
      <c r="BK275" s="214"/>
      <c r="BL275" s="214"/>
      <c r="BM275" s="214"/>
      <c r="BN275" s="214"/>
      <c r="BO275" s="214"/>
      <c r="BP275" s="214"/>
      <c r="BQ275" s="214"/>
      <c r="BR275" s="214"/>
      <c r="BS275" s="214"/>
      <c r="BT275" s="214"/>
      <c r="BU275" s="214"/>
      <c r="BV275" s="214"/>
      <c r="BW275" s="214"/>
      <c r="BX275" s="214"/>
      <c r="BY275" s="214"/>
      <c r="BZ275" s="214"/>
      <c r="CA275" s="214"/>
      <c r="CB275" s="214"/>
      <c r="CC275" s="214"/>
      <c r="CD275" s="214"/>
      <c r="CE275" s="214"/>
      <c r="CF275" s="214"/>
      <c r="CG275" s="214"/>
      <c r="CH275" s="214"/>
      <c r="CI275" s="214"/>
      <c r="CJ275" s="214"/>
      <c r="CK275" s="214"/>
      <c r="CL275" s="214"/>
      <c r="CM275" s="214"/>
      <c r="CN275" s="214"/>
      <c r="CO275" s="214"/>
      <c r="CP275" s="214"/>
      <c r="CQ275" s="214"/>
    </row>
    <row r="276" spans="16:95" s="156" customFormat="1" x14ac:dyDescent="0.25">
      <c r="P276" s="214"/>
      <c r="Q276" s="214"/>
      <c r="R276" s="214"/>
      <c r="S276" s="214"/>
      <c r="T276" s="214"/>
      <c r="U276" s="214"/>
      <c r="V276" s="214"/>
      <c r="W276" s="214"/>
      <c r="X276" s="214"/>
      <c r="Y276" s="214"/>
      <c r="Z276" s="214"/>
      <c r="AA276" s="214"/>
      <c r="AB276" s="214"/>
      <c r="AC276" s="214"/>
      <c r="AD276" s="214"/>
      <c r="AE276" s="214"/>
      <c r="AF276" s="214"/>
      <c r="AG276" s="214"/>
      <c r="AH276" s="214"/>
      <c r="AI276" s="214"/>
      <c r="AJ276" s="214"/>
      <c r="AK276" s="214"/>
      <c r="AL276" s="214"/>
      <c r="AM276" s="214"/>
      <c r="AN276" s="214"/>
      <c r="AO276" s="214"/>
      <c r="AP276" s="214"/>
      <c r="AQ276" s="214"/>
      <c r="AR276" s="214"/>
      <c r="AS276" s="214"/>
      <c r="AT276" s="214"/>
      <c r="AU276" s="214"/>
      <c r="AV276" s="214"/>
      <c r="AW276" s="214"/>
      <c r="AX276" s="214"/>
      <c r="AY276" s="214"/>
      <c r="AZ276" s="214"/>
      <c r="BA276" s="214"/>
      <c r="BB276" s="214"/>
      <c r="BC276" s="214"/>
      <c r="BD276" s="214"/>
      <c r="BE276" s="214"/>
      <c r="BF276" s="214"/>
      <c r="BG276" s="214"/>
      <c r="BH276" s="214"/>
      <c r="BI276" s="214"/>
      <c r="BJ276" s="214"/>
      <c r="BK276" s="214"/>
      <c r="BL276" s="214"/>
      <c r="BM276" s="214"/>
      <c r="BN276" s="214"/>
      <c r="BO276" s="214"/>
      <c r="BP276" s="214"/>
      <c r="BQ276" s="214"/>
      <c r="BR276" s="214"/>
      <c r="BS276" s="214"/>
      <c r="BT276" s="214"/>
      <c r="BU276" s="214"/>
      <c r="BV276" s="214"/>
      <c r="BW276" s="214"/>
      <c r="BX276" s="214"/>
      <c r="BY276" s="214"/>
      <c r="BZ276" s="214"/>
      <c r="CA276" s="214"/>
      <c r="CB276" s="214"/>
      <c r="CC276" s="214"/>
      <c r="CD276" s="214"/>
      <c r="CE276" s="214"/>
      <c r="CF276" s="214"/>
      <c r="CG276" s="214"/>
      <c r="CH276" s="214"/>
      <c r="CI276" s="214"/>
      <c r="CJ276" s="214"/>
      <c r="CK276" s="214"/>
      <c r="CL276" s="214"/>
      <c r="CM276" s="214"/>
      <c r="CN276" s="214"/>
      <c r="CO276" s="214"/>
      <c r="CP276" s="214"/>
      <c r="CQ276" s="214"/>
    </row>
    <row r="277" spans="16:95" s="156" customFormat="1" x14ac:dyDescent="0.25">
      <c r="P277" s="214"/>
      <c r="Q277" s="214"/>
      <c r="R277" s="214"/>
      <c r="S277" s="214"/>
      <c r="T277" s="214"/>
      <c r="U277" s="214"/>
      <c r="V277" s="214"/>
      <c r="W277" s="214"/>
      <c r="X277" s="214"/>
      <c r="Y277" s="214"/>
      <c r="Z277" s="214"/>
      <c r="AA277" s="214"/>
      <c r="AB277" s="214"/>
      <c r="AC277" s="214"/>
      <c r="AD277" s="214"/>
      <c r="AE277" s="214"/>
      <c r="AF277" s="214"/>
      <c r="AG277" s="214"/>
      <c r="AH277" s="214"/>
      <c r="AI277" s="214"/>
      <c r="AJ277" s="214"/>
      <c r="AK277" s="214"/>
      <c r="AL277" s="214"/>
      <c r="AM277" s="214"/>
      <c r="AN277" s="214"/>
      <c r="AO277" s="214"/>
      <c r="AP277" s="214"/>
      <c r="AQ277" s="214"/>
      <c r="AR277" s="214"/>
      <c r="AS277" s="214"/>
      <c r="AT277" s="214"/>
      <c r="AU277" s="214"/>
      <c r="AV277" s="214"/>
      <c r="AW277" s="214"/>
      <c r="AX277" s="214"/>
      <c r="AY277" s="214"/>
      <c r="AZ277" s="214"/>
      <c r="BA277" s="214"/>
      <c r="BB277" s="214"/>
      <c r="BC277" s="214"/>
      <c r="BD277" s="214"/>
      <c r="BE277" s="214"/>
      <c r="BF277" s="214"/>
      <c r="BG277" s="214"/>
      <c r="BH277" s="214"/>
      <c r="BI277" s="214"/>
      <c r="BJ277" s="214"/>
      <c r="BK277" s="214"/>
      <c r="BL277" s="214"/>
      <c r="BM277" s="214"/>
      <c r="BN277" s="214"/>
      <c r="BO277" s="214"/>
      <c r="BP277" s="214"/>
      <c r="BQ277" s="214"/>
      <c r="BR277" s="214"/>
      <c r="BS277" s="214"/>
      <c r="BT277" s="214"/>
      <c r="BU277" s="214"/>
      <c r="BV277" s="214"/>
      <c r="BW277" s="214"/>
      <c r="BX277" s="214"/>
      <c r="BY277" s="214"/>
      <c r="BZ277" s="214"/>
      <c r="CA277" s="214"/>
      <c r="CB277" s="214"/>
      <c r="CC277" s="214"/>
      <c r="CD277" s="214"/>
      <c r="CE277" s="214"/>
      <c r="CF277" s="214"/>
      <c r="CG277" s="214"/>
      <c r="CH277" s="214"/>
      <c r="CI277" s="214"/>
      <c r="CJ277" s="214"/>
      <c r="CK277" s="214"/>
      <c r="CL277" s="214"/>
      <c r="CM277" s="214"/>
      <c r="CN277" s="214"/>
      <c r="CO277" s="214"/>
      <c r="CP277" s="214"/>
      <c r="CQ277" s="214"/>
    </row>
    <row r="278" spans="16:95" s="156" customFormat="1" x14ac:dyDescent="0.25">
      <c r="P278" s="214"/>
      <c r="Q278" s="214"/>
      <c r="R278" s="214"/>
      <c r="S278" s="214"/>
      <c r="T278" s="214"/>
      <c r="U278" s="214"/>
      <c r="V278" s="214"/>
      <c r="W278" s="214"/>
      <c r="X278" s="214"/>
      <c r="Y278" s="214"/>
      <c r="Z278" s="214"/>
      <c r="AA278" s="214"/>
      <c r="AB278" s="214"/>
      <c r="AC278" s="214"/>
      <c r="AD278" s="214"/>
      <c r="AE278" s="214"/>
      <c r="AF278" s="214"/>
      <c r="AG278" s="214"/>
      <c r="AH278" s="214"/>
      <c r="AI278" s="214"/>
      <c r="AJ278" s="214"/>
      <c r="AK278" s="214"/>
      <c r="AL278" s="214"/>
      <c r="AM278" s="214"/>
      <c r="AN278" s="214"/>
      <c r="AO278" s="214"/>
      <c r="AP278" s="214"/>
      <c r="AQ278" s="214"/>
      <c r="AR278" s="214"/>
      <c r="AS278" s="214"/>
      <c r="AT278" s="214"/>
      <c r="AU278" s="214"/>
      <c r="AV278" s="214"/>
      <c r="AW278" s="214"/>
      <c r="AX278" s="214"/>
      <c r="AY278" s="214"/>
      <c r="AZ278" s="214"/>
      <c r="BA278" s="214"/>
      <c r="BB278" s="214"/>
      <c r="BC278" s="214"/>
      <c r="BD278" s="214"/>
      <c r="BE278" s="214"/>
      <c r="BF278" s="214"/>
      <c r="BG278" s="214"/>
      <c r="BH278" s="214"/>
      <c r="BI278" s="214"/>
      <c r="BJ278" s="214"/>
      <c r="BK278" s="214"/>
      <c r="BL278" s="214"/>
      <c r="BM278" s="214"/>
      <c r="BN278" s="214"/>
      <c r="BO278" s="214"/>
      <c r="BP278" s="214"/>
      <c r="BQ278" s="214"/>
      <c r="BR278" s="214"/>
      <c r="BS278" s="214"/>
      <c r="BT278" s="214"/>
      <c r="BU278" s="214"/>
      <c r="BV278" s="214"/>
      <c r="BW278" s="214"/>
      <c r="BX278" s="214"/>
      <c r="BY278" s="214"/>
      <c r="BZ278" s="214"/>
      <c r="CA278" s="214"/>
      <c r="CB278" s="214"/>
      <c r="CC278" s="214"/>
      <c r="CD278" s="214"/>
      <c r="CE278" s="214"/>
      <c r="CF278" s="214"/>
      <c r="CG278" s="214"/>
      <c r="CH278" s="214"/>
      <c r="CI278" s="214"/>
      <c r="CJ278" s="214"/>
      <c r="CK278" s="214"/>
      <c r="CL278" s="214"/>
      <c r="CM278" s="214"/>
      <c r="CN278" s="214"/>
      <c r="CO278" s="214"/>
      <c r="CP278" s="214"/>
      <c r="CQ278" s="214"/>
    </row>
    <row r="279" spans="16:95" s="156" customFormat="1" x14ac:dyDescent="0.25">
      <c r="P279" s="214"/>
      <c r="Q279" s="214"/>
      <c r="R279" s="214"/>
      <c r="S279" s="214"/>
      <c r="T279" s="214"/>
      <c r="U279" s="214"/>
      <c r="V279" s="214"/>
      <c r="W279" s="214"/>
      <c r="X279" s="214"/>
      <c r="Y279" s="214"/>
      <c r="Z279" s="214"/>
      <c r="AA279" s="214"/>
      <c r="AB279" s="214"/>
      <c r="AC279" s="214"/>
      <c r="AD279" s="214"/>
      <c r="AE279" s="214"/>
      <c r="AF279" s="214"/>
      <c r="AG279" s="214"/>
      <c r="AH279" s="214"/>
      <c r="AI279" s="214"/>
      <c r="AJ279" s="214"/>
      <c r="AK279" s="214"/>
      <c r="AL279" s="214"/>
      <c r="AM279" s="214"/>
      <c r="AN279" s="214"/>
      <c r="AO279" s="214"/>
      <c r="AP279" s="214"/>
      <c r="AQ279" s="214"/>
      <c r="AR279" s="214"/>
      <c r="AS279" s="214"/>
      <c r="AT279" s="214"/>
      <c r="AU279" s="214"/>
      <c r="AV279" s="214"/>
      <c r="AW279" s="214"/>
      <c r="AX279" s="214"/>
      <c r="AY279" s="214"/>
      <c r="AZ279" s="214"/>
      <c r="BA279" s="214"/>
      <c r="BB279" s="214"/>
      <c r="BC279" s="214"/>
      <c r="BD279" s="214"/>
      <c r="BE279" s="214"/>
      <c r="BF279" s="214"/>
      <c r="BG279" s="214"/>
      <c r="BH279" s="214"/>
      <c r="BI279" s="214"/>
      <c r="BJ279" s="214"/>
      <c r="BK279" s="214"/>
      <c r="BL279" s="214"/>
      <c r="BM279" s="214"/>
      <c r="BN279" s="214"/>
      <c r="BO279" s="214"/>
      <c r="BP279" s="214"/>
      <c r="BQ279" s="214"/>
      <c r="BR279" s="214"/>
      <c r="BS279" s="214"/>
      <c r="BT279" s="214"/>
      <c r="BU279" s="214"/>
      <c r="BV279" s="214"/>
      <c r="BW279" s="214"/>
      <c r="BX279" s="214"/>
      <c r="BY279" s="214"/>
      <c r="BZ279" s="214"/>
      <c r="CA279" s="214"/>
      <c r="CB279" s="214"/>
      <c r="CC279" s="214"/>
      <c r="CD279" s="214"/>
      <c r="CE279" s="214"/>
      <c r="CF279" s="214"/>
      <c r="CG279" s="214"/>
      <c r="CH279" s="214"/>
      <c r="CI279" s="214"/>
      <c r="CJ279" s="214"/>
      <c r="CK279" s="214"/>
      <c r="CL279" s="214"/>
      <c r="CM279" s="214"/>
      <c r="CN279" s="214"/>
      <c r="CO279" s="214"/>
      <c r="CP279" s="214"/>
      <c r="CQ279" s="214"/>
    </row>
    <row r="280" spans="16:95" s="156" customFormat="1" x14ac:dyDescent="0.25">
      <c r="P280" s="214"/>
      <c r="Q280" s="214"/>
      <c r="R280" s="214"/>
      <c r="S280" s="214"/>
      <c r="T280" s="214"/>
      <c r="U280" s="214"/>
      <c r="V280" s="214"/>
      <c r="W280" s="214"/>
      <c r="X280" s="214"/>
      <c r="Y280" s="214"/>
      <c r="Z280" s="214"/>
      <c r="AA280" s="214"/>
      <c r="AB280" s="214"/>
      <c r="AC280" s="214"/>
      <c r="AD280" s="214"/>
      <c r="AE280" s="214"/>
      <c r="AF280" s="214"/>
      <c r="AG280" s="214"/>
      <c r="AH280" s="214"/>
      <c r="AI280" s="214"/>
      <c r="AJ280" s="214"/>
      <c r="AK280" s="214"/>
      <c r="AL280" s="214"/>
      <c r="AM280" s="214"/>
      <c r="AN280" s="214"/>
      <c r="AO280" s="214"/>
      <c r="AP280" s="214"/>
      <c r="AQ280" s="214"/>
      <c r="AR280" s="214"/>
      <c r="AS280" s="214"/>
      <c r="AT280" s="214"/>
      <c r="AU280" s="214"/>
      <c r="AV280" s="214"/>
      <c r="AW280" s="214"/>
      <c r="AX280" s="214"/>
      <c r="AY280" s="214"/>
      <c r="AZ280" s="214"/>
      <c r="BA280" s="214"/>
      <c r="BB280" s="214"/>
      <c r="BC280" s="214"/>
      <c r="BD280" s="214"/>
      <c r="BE280" s="214"/>
      <c r="BF280" s="214"/>
      <c r="BG280" s="214"/>
      <c r="BH280" s="214"/>
      <c r="BI280" s="214"/>
      <c r="BJ280" s="214"/>
      <c r="BK280" s="214"/>
      <c r="BL280" s="214"/>
      <c r="BM280" s="214"/>
      <c r="BN280" s="214"/>
      <c r="BO280" s="214"/>
      <c r="BP280" s="214"/>
      <c r="BQ280" s="214"/>
      <c r="BR280" s="214"/>
      <c r="BS280" s="214"/>
      <c r="BT280" s="214"/>
      <c r="BU280" s="214"/>
      <c r="BV280" s="214"/>
      <c r="BW280" s="214"/>
      <c r="BX280" s="214"/>
      <c r="BY280" s="214"/>
      <c r="BZ280" s="214"/>
      <c r="CA280" s="214"/>
      <c r="CB280" s="214"/>
      <c r="CC280" s="214"/>
      <c r="CD280" s="214"/>
      <c r="CE280" s="214"/>
      <c r="CF280" s="214"/>
      <c r="CG280" s="214"/>
      <c r="CH280" s="214"/>
      <c r="CI280" s="214"/>
      <c r="CJ280" s="214"/>
      <c r="CK280" s="214"/>
      <c r="CL280" s="214"/>
      <c r="CM280" s="214"/>
      <c r="CN280" s="214"/>
      <c r="CO280" s="214"/>
      <c r="CP280" s="214"/>
      <c r="CQ280" s="214"/>
    </row>
    <row r="281" spans="16:95" s="156" customFormat="1" x14ac:dyDescent="0.25">
      <c r="P281" s="214"/>
      <c r="Q281" s="214"/>
      <c r="R281" s="214"/>
      <c r="S281" s="214"/>
      <c r="T281" s="214"/>
      <c r="U281" s="214"/>
      <c r="V281" s="214"/>
      <c r="W281" s="214"/>
      <c r="X281" s="214"/>
      <c r="Y281" s="214"/>
      <c r="Z281" s="214"/>
      <c r="AA281" s="214"/>
      <c r="AB281" s="214"/>
      <c r="AC281" s="214"/>
      <c r="AD281" s="214"/>
      <c r="AE281" s="214"/>
      <c r="AF281" s="214"/>
      <c r="AG281" s="214"/>
      <c r="AH281" s="214"/>
      <c r="AI281" s="214"/>
      <c r="AJ281" s="214"/>
      <c r="AK281" s="214"/>
      <c r="AL281" s="214"/>
      <c r="AM281" s="214"/>
      <c r="AN281" s="214"/>
      <c r="AO281" s="214"/>
      <c r="AP281" s="214"/>
      <c r="AQ281" s="214"/>
      <c r="AR281" s="214"/>
      <c r="AS281" s="214"/>
      <c r="AT281" s="214"/>
      <c r="AU281" s="214"/>
      <c r="AV281" s="214"/>
      <c r="AW281" s="214"/>
      <c r="AX281" s="214"/>
      <c r="AY281" s="214"/>
      <c r="AZ281" s="214"/>
      <c r="BA281" s="214"/>
      <c r="BB281" s="214"/>
      <c r="BC281" s="214"/>
      <c r="BD281" s="214"/>
      <c r="BE281" s="214"/>
      <c r="BF281" s="214"/>
      <c r="BG281" s="214"/>
      <c r="BH281" s="214"/>
      <c r="BI281" s="214"/>
      <c r="BJ281" s="214"/>
      <c r="BK281" s="214"/>
      <c r="BL281" s="214"/>
      <c r="BM281" s="214"/>
      <c r="BN281" s="214"/>
      <c r="BO281" s="214"/>
      <c r="BP281" s="214"/>
      <c r="BQ281" s="214"/>
      <c r="BR281" s="214"/>
      <c r="BS281" s="214"/>
      <c r="BT281" s="214"/>
      <c r="BU281" s="214"/>
      <c r="BV281" s="214"/>
      <c r="BW281" s="214"/>
      <c r="BX281" s="214"/>
      <c r="BY281" s="214"/>
      <c r="BZ281" s="214"/>
      <c r="CA281" s="214"/>
      <c r="CB281" s="214"/>
      <c r="CC281" s="214"/>
      <c r="CD281" s="214"/>
      <c r="CE281" s="214"/>
      <c r="CF281" s="214"/>
      <c r="CG281" s="214"/>
      <c r="CH281" s="214"/>
      <c r="CI281" s="214"/>
      <c r="CJ281" s="214"/>
      <c r="CK281" s="214"/>
      <c r="CL281" s="214"/>
      <c r="CM281" s="214"/>
      <c r="CN281" s="214"/>
      <c r="CO281" s="214"/>
      <c r="CP281" s="214"/>
      <c r="CQ281" s="214"/>
    </row>
    <row r="282" spans="16:95" s="156" customFormat="1" x14ac:dyDescent="0.25">
      <c r="P282" s="214"/>
      <c r="Q282" s="214"/>
      <c r="R282" s="214"/>
      <c r="S282" s="214"/>
      <c r="T282" s="214"/>
      <c r="U282" s="214"/>
      <c r="V282" s="214"/>
      <c r="W282" s="214"/>
      <c r="X282" s="214"/>
      <c r="Y282" s="214"/>
      <c r="Z282" s="214"/>
      <c r="AA282" s="214"/>
      <c r="AB282" s="214"/>
      <c r="AC282" s="214"/>
      <c r="AD282" s="214"/>
      <c r="AE282" s="214"/>
      <c r="AF282" s="214"/>
      <c r="AG282" s="214"/>
      <c r="AH282" s="214"/>
      <c r="AI282" s="214"/>
      <c r="AJ282" s="214"/>
      <c r="AK282" s="214"/>
      <c r="AL282" s="214"/>
      <c r="AM282" s="214"/>
      <c r="AN282" s="214"/>
      <c r="AO282" s="214"/>
      <c r="AP282" s="214"/>
      <c r="AQ282" s="214"/>
      <c r="AR282" s="214"/>
      <c r="AS282" s="214"/>
      <c r="AT282" s="214"/>
      <c r="AU282" s="214"/>
      <c r="AV282" s="214"/>
      <c r="AW282" s="214"/>
      <c r="AX282" s="214"/>
      <c r="AY282" s="214"/>
      <c r="AZ282" s="214"/>
      <c r="BA282" s="214"/>
      <c r="BB282" s="214"/>
      <c r="BC282" s="214"/>
      <c r="BD282" s="214"/>
      <c r="BE282" s="214"/>
      <c r="BF282" s="214"/>
      <c r="BG282" s="214"/>
      <c r="BH282" s="214"/>
      <c r="BI282" s="214"/>
      <c r="BJ282" s="214"/>
      <c r="BK282" s="214"/>
      <c r="BL282" s="214"/>
      <c r="BM282" s="214"/>
      <c r="BN282" s="214"/>
      <c r="BO282" s="214"/>
      <c r="BP282" s="214"/>
      <c r="BQ282" s="214"/>
      <c r="BR282" s="214"/>
      <c r="BS282" s="214"/>
      <c r="BT282" s="214"/>
      <c r="BU282" s="214"/>
      <c r="BV282" s="214"/>
      <c r="BW282" s="214"/>
      <c r="BX282" s="214"/>
      <c r="BY282" s="214"/>
      <c r="BZ282" s="214"/>
      <c r="CA282" s="214"/>
      <c r="CB282" s="214"/>
      <c r="CC282" s="214"/>
      <c r="CD282" s="214"/>
      <c r="CE282" s="214"/>
      <c r="CF282" s="214"/>
      <c r="CG282" s="214"/>
      <c r="CH282" s="214"/>
      <c r="CI282" s="214"/>
      <c r="CJ282" s="214"/>
      <c r="CK282" s="214"/>
      <c r="CL282" s="214"/>
      <c r="CM282" s="214"/>
      <c r="CN282" s="214"/>
      <c r="CO282" s="214"/>
      <c r="CP282" s="214"/>
      <c r="CQ282" s="214"/>
    </row>
    <row r="283" spans="16:95" s="156" customFormat="1" x14ac:dyDescent="0.25">
      <c r="P283" s="214"/>
      <c r="Q283" s="214"/>
      <c r="R283" s="214"/>
      <c r="S283" s="214"/>
      <c r="T283" s="214"/>
      <c r="U283" s="214"/>
      <c r="V283" s="214"/>
      <c r="W283" s="214"/>
      <c r="X283" s="214"/>
      <c r="Y283" s="214"/>
      <c r="Z283" s="214"/>
      <c r="AA283" s="214"/>
      <c r="AB283" s="214"/>
      <c r="AC283" s="214"/>
      <c r="AD283" s="214"/>
      <c r="AE283" s="214"/>
      <c r="AF283" s="214"/>
      <c r="AG283" s="214"/>
      <c r="AH283" s="214"/>
      <c r="AI283" s="214"/>
      <c r="AJ283" s="214"/>
      <c r="AK283" s="214"/>
      <c r="AL283" s="214"/>
      <c r="AM283" s="214"/>
      <c r="AN283" s="214"/>
      <c r="AO283" s="214"/>
      <c r="AP283" s="214"/>
      <c r="AQ283" s="214"/>
      <c r="AR283" s="214"/>
      <c r="AS283" s="214"/>
      <c r="AT283" s="214"/>
      <c r="AU283" s="214"/>
      <c r="AV283" s="214"/>
      <c r="AW283" s="214"/>
      <c r="AX283" s="214"/>
      <c r="AY283" s="214"/>
      <c r="AZ283" s="214"/>
      <c r="BA283" s="214"/>
      <c r="BB283" s="214"/>
      <c r="BC283" s="214"/>
      <c r="BD283" s="214"/>
      <c r="BE283" s="214"/>
      <c r="BF283" s="214"/>
      <c r="BG283" s="214"/>
      <c r="BH283" s="214"/>
      <c r="BI283" s="214"/>
      <c r="BJ283" s="214"/>
      <c r="BK283" s="214"/>
      <c r="BL283" s="214"/>
      <c r="BM283" s="214"/>
      <c r="BN283" s="214"/>
      <c r="BO283" s="214"/>
      <c r="BP283" s="214"/>
      <c r="BQ283" s="214"/>
      <c r="BR283" s="214"/>
      <c r="BS283" s="214"/>
      <c r="BT283" s="214"/>
      <c r="BU283" s="214"/>
      <c r="BV283" s="214"/>
      <c r="BW283" s="214"/>
      <c r="BX283" s="214"/>
      <c r="BY283" s="214"/>
      <c r="BZ283" s="214"/>
      <c r="CA283" s="214"/>
      <c r="CB283" s="214"/>
      <c r="CC283" s="214"/>
      <c r="CD283" s="214"/>
      <c r="CE283" s="214"/>
      <c r="CF283" s="214"/>
      <c r="CG283" s="214"/>
      <c r="CH283" s="214"/>
      <c r="CI283" s="214"/>
      <c r="CJ283" s="214"/>
      <c r="CK283" s="214"/>
      <c r="CL283" s="214"/>
      <c r="CM283" s="214"/>
      <c r="CN283" s="214"/>
      <c r="CO283" s="214"/>
      <c r="CP283" s="214"/>
      <c r="CQ283" s="214"/>
    </row>
    <row r="284" spans="16:95" s="156" customFormat="1" x14ac:dyDescent="0.25">
      <c r="P284" s="214"/>
      <c r="Q284" s="214"/>
      <c r="R284" s="214"/>
      <c r="S284" s="214"/>
      <c r="T284" s="214"/>
      <c r="U284" s="214"/>
      <c r="V284" s="214"/>
      <c r="W284" s="214"/>
      <c r="X284" s="214"/>
      <c r="Y284" s="214"/>
      <c r="Z284" s="214"/>
      <c r="AA284" s="214"/>
      <c r="AB284" s="214"/>
      <c r="AC284" s="214"/>
      <c r="AD284" s="214"/>
      <c r="AE284" s="214"/>
      <c r="AF284" s="214"/>
      <c r="AG284" s="214"/>
      <c r="AH284" s="214"/>
      <c r="AI284" s="214"/>
      <c r="AJ284" s="214"/>
      <c r="AK284" s="214"/>
      <c r="AL284" s="214"/>
      <c r="AM284" s="214"/>
      <c r="AN284" s="214"/>
      <c r="AO284" s="214"/>
      <c r="AP284" s="214"/>
      <c r="AQ284" s="214"/>
      <c r="AR284" s="214"/>
      <c r="AS284" s="214"/>
      <c r="AT284" s="214"/>
      <c r="AU284" s="214"/>
      <c r="AV284" s="214"/>
      <c r="AW284" s="214"/>
      <c r="AX284" s="214"/>
      <c r="AY284" s="214"/>
      <c r="AZ284" s="214"/>
      <c r="BA284" s="214"/>
      <c r="BB284" s="214"/>
      <c r="BC284" s="214"/>
      <c r="BD284" s="214"/>
      <c r="BE284" s="214"/>
      <c r="BF284" s="214"/>
      <c r="BG284" s="214"/>
      <c r="BH284" s="214"/>
      <c r="BI284" s="214"/>
      <c r="BJ284" s="214"/>
      <c r="BK284" s="214"/>
      <c r="BL284" s="214"/>
      <c r="BM284" s="214"/>
      <c r="BN284" s="214"/>
      <c r="BO284" s="214"/>
      <c r="BP284" s="214"/>
      <c r="BQ284" s="214"/>
      <c r="BR284" s="214"/>
      <c r="BS284" s="214"/>
      <c r="BT284" s="214"/>
      <c r="BU284" s="214"/>
      <c r="BV284" s="214"/>
      <c r="BW284" s="214"/>
      <c r="BX284" s="214"/>
      <c r="BY284" s="214"/>
      <c r="BZ284" s="214"/>
      <c r="CA284" s="214"/>
      <c r="CB284" s="214"/>
      <c r="CC284" s="214"/>
      <c r="CD284" s="214"/>
      <c r="CE284" s="214"/>
      <c r="CF284" s="214"/>
      <c r="CG284" s="214"/>
      <c r="CH284" s="214"/>
      <c r="CI284" s="214"/>
      <c r="CJ284" s="214"/>
      <c r="CK284" s="214"/>
      <c r="CL284" s="214"/>
      <c r="CM284" s="214"/>
      <c r="CN284" s="214"/>
      <c r="CO284" s="214"/>
      <c r="CP284" s="214"/>
      <c r="CQ284" s="214"/>
    </row>
    <row r="285" spans="16:95" s="156" customFormat="1" x14ac:dyDescent="0.25">
      <c r="P285" s="214"/>
      <c r="Q285" s="214"/>
      <c r="R285" s="214"/>
      <c r="S285" s="214"/>
      <c r="T285" s="214"/>
      <c r="U285" s="214"/>
      <c r="V285" s="214"/>
      <c r="W285" s="214"/>
      <c r="X285" s="214"/>
      <c r="Y285" s="214"/>
      <c r="Z285" s="214"/>
      <c r="AA285" s="214"/>
      <c r="AB285" s="214"/>
      <c r="AC285" s="214"/>
      <c r="AD285" s="214"/>
      <c r="AE285" s="214"/>
      <c r="AF285" s="214"/>
      <c r="AG285" s="214"/>
      <c r="AH285" s="214"/>
      <c r="AI285" s="214"/>
      <c r="AJ285" s="214"/>
      <c r="AK285" s="214"/>
      <c r="AL285" s="214"/>
      <c r="AM285" s="214"/>
      <c r="AN285" s="214"/>
      <c r="AO285" s="214"/>
      <c r="AP285" s="214"/>
      <c r="AQ285" s="214"/>
      <c r="AR285" s="214"/>
      <c r="AS285" s="214"/>
      <c r="AT285" s="214"/>
      <c r="AU285" s="214"/>
      <c r="AV285" s="214"/>
      <c r="AW285" s="214"/>
      <c r="AX285" s="214"/>
      <c r="AY285" s="214"/>
      <c r="AZ285" s="214"/>
      <c r="BA285" s="214"/>
      <c r="BB285" s="214"/>
      <c r="BC285" s="214"/>
      <c r="BD285" s="214"/>
      <c r="BE285" s="214"/>
      <c r="BF285" s="214"/>
      <c r="BG285" s="214"/>
      <c r="BH285" s="214"/>
      <c r="BI285" s="214"/>
      <c r="BJ285" s="214"/>
      <c r="BK285" s="214"/>
      <c r="BL285" s="214"/>
      <c r="BM285" s="214"/>
      <c r="BN285" s="214"/>
      <c r="BO285" s="214"/>
      <c r="BP285" s="214"/>
      <c r="BQ285" s="214"/>
      <c r="BR285" s="214"/>
      <c r="BS285" s="214"/>
      <c r="BT285" s="214"/>
      <c r="BU285" s="214"/>
      <c r="BV285" s="214"/>
      <c r="BW285" s="214"/>
      <c r="BX285" s="214"/>
      <c r="BY285" s="214"/>
      <c r="BZ285" s="214"/>
      <c r="CA285" s="214"/>
      <c r="CB285" s="214"/>
      <c r="CC285" s="214"/>
      <c r="CD285" s="214"/>
      <c r="CE285" s="214"/>
      <c r="CF285" s="214"/>
      <c r="CG285" s="214"/>
      <c r="CH285" s="214"/>
      <c r="CI285" s="214"/>
      <c r="CJ285" s="214"/>
      <c r="CK285" s="214"/>
      <c r="CL285" s="214"/>
      <c r="CM285" s="214"/>
      <c r="CN285" s="214"/>
      <c r="CO285" s="214"/>
      <c r="CP285" s="214"/>
      <c r="CQ285" s="214"/>
    </row>
    <row r="286" spans="16:95" s="156" customFormat="1" x14ac:dyDescent="0.25">
      <c r="P286" s="21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4"/>
      <c r="AD286" s="214"/>
      <c r="AE286" s="214"/>
      <c r="AF286" s="214"/>
      <c r="AG286" s="214"/>
      <c r="AH286" s="214"/>
      <c r="AI286" s="214"/>
      <c r="AJ286" s="214"/>
      <c r="AK286" s="214"/>
      <c r="AL286" s="214"/>
      <c r="AM286" s="214"/>
      <c r="AN286" s="214"/>
      <c r="AO286" s="214"/>
      <c r="AP286" s="214"/>
      <c r="AQ286" s="214"/>
      <c r="AR286" s="214"/>
      <c r="AS286" s="214"/>
      <c r="AT286" s="214"/>
      <c r="AU286" s="214"/>
      <c r="AV286" s="214"/>
      <c r="AW286" s="214"/>
      <c r="AX286" s="214"/>
      <c r="AY286" s="214"/>
      <c r="AZ286" s="214"/>
      <c r="BA286" s="214"/>
      <c r="BB286" s="214"/>
      <c r="BC286" s="214"/>
      <c r="BD286" s="214"/>
      <c r="BE286" s="214"/>
      <c r="BF286" s="214"/>
      <c r="BG286" s="214"/>
      <c r="BH286" s="214"/>
      <c r="BI286" s="214"/>
      <c r="BJ286" s="214"/>
      <c r="BK286" s="214"/>
      <c r="BL286" s="214"/>
      <c r="BM286" s="214"/>
      <c r="BN286" s="214"/>
      <c r="BO286" s="214"/>
      <c r="BP286" s="214"/>
      <c r="BQ286" s="214"/>
      <c r="BR286" s="214"/>
      <c r="BS286" s="214"/>
      <c r="BT286" s="214"/>
      <c r="BU286" s="214"/>
      <c r="BV286" s="214"/>
      <c r="BW286" s="214"/>
      <c r="BX286" s="214"/>
      <c r="BY286" s="214"/>
      <c r="BZ286" s="214"/>
      <c r="CA286" s="214"/>
      <c r="CB286" s="214"/>
      <c r="CC286" s="214"/>
      <c r="CD286" s="214"/>
      <c r="CE286" s="214"/>
      <c r="CF286" s="214"/>
      <c r="CG286" s="214"/>
      <c r="CH286" s="214"/>
      <c r="CI286" s="214"/>
      <c r="CJ286" s="214"/>
      <c r="CK286" s="214"/>
      <c r="CL286" s="214"/>
      <c r="CM286" s="214"/>
      <c r="CN286" s="214"/>
      <c r="CO286" s="214"/>
      <c r="CP286" s="214"/>
      <c r="CQ286" s="214"/>
    </row>
    <row r="287" spans="16:95" s="156" customFormat="1" x14ac:dyDescent="0.25">
      <c r="P287" s="214"/>
      <c r="Q287" s="214"/>
      <c r="R287" s="214"/>
      <c r="S287" s="214"/>
      <c r="T287" s="214"/>
      <c r="U287" s="214"/>
      <c r="V287" s="214"/>
      <c r="W287" s="214"/>
      <c r="X287" s="214"/>
      <c r="Y287" s="214"/>
      <c r="Z287" s="214"/>
      <c r="AA287" s="214"/>
      <c r="AB287" s="214"/>
      <c r="AC287" s="214"/>
      <c r="AD287" s="214"/>
      <c r="AE287" s="214"/>
      <c r="AF287" s="214"/>
      <c r="AG287" s="214"/>
      <c r="AH287" s="214"/>
      <c r="AI287" s="214"/>
      <c r="AJ287" s="214"/>
      <c r="AK287" s="214"/>
      <c r="AL287" s="214"/>
      <c r="AM287" s="214"/>
      <c r="AN287" s="214"/>
      <c r="AO287" s="214"/>
      <c r="AP287" s="214"/>
      <c r="AQ287" s="214"/>
      <c r="AR287" s="214"/>
      <c r="AS287" s="214"/>
      <c r="AT287" s="214"/>
      <c r="AU287" s="214"/>
      <c r="AV287" s="214"/>
      <c r="AW287" s="214"/>
      <c r="AX287" s="214"/>
      <c r="AY287" s="214"/>
      <c r="AZ287" s="214"/>
      <c r="BA287" s="214"/>
      <c r="BB287" s="214"/>
      <c r="BC287" s="214"/>
      <c r="BD287" s="214"/>
      <c r="BE287" s="214"/>
      <c r="BF287" s="214"/>
      <c r="BG287" s="214"/>
      <c r="BH287" s="214"/>
      <c r="BI287" s="214"/>
      <c r="BJ287" s="214"/>
      <c r="BK287" s="214"/>
      <c r="BL287" s="214"/>
      <c r="BM287" s="214"/>
      <c r="BN287" s="214"/>
      <c r="BO287" s="214"/>
      <c r="BP287" s="214"/>
      <c r="BQ287" s="214"/>
      <c r="BR287" s="214"/>
      <c r="BS287" s="214"/>
      <c r="BT287" s="214"/>
      <c r="BU287" s="214"/>
      <c r="BV287" s="214"/>
      <c r="BW287" s="214"/>
      <c r="BX287" s="214"/>
      <c r="BY287" s="214"/>
      <c r="BZ287" s="214"/>
      <c r="CA287" s="214"/>
      <c r="CB287" s="214"/>
      <c r="CC287" s="214"/>
      <c r="CD287" s="214"/>
      <c r="CE287" s="214"/>
      <c r="CF287" s="214"/>
      <c r="CG287" s="214"/>
      <c r="CH287" s="214"/>
      <c r="CI287" s="214"/>
      <c r="CJ287" s="214"/>
      <c r="CK287" s="214"/>
      <c r="CL287" s="214"/>
      <c r="CM287" s="214"/>
      <c r="CN287" s="214"/>
      <c r="CO287" s="214"/>
      <c r="CP287" s="214"/>
      <c r="CQ287" s="214"/>
    </row>
    <row r="288" spans="16:95" s="156" customFormat="1" x14ac:dyDescent="0.25">
      <c r="P288" s="214"/>
      <c r="Q288" s="214"/>
      <c r="R288" s="214"/>
      <c r="S288" s="214"/>
      <c r="T288" s="214"/>
      <c r="U288" s="214"/>
      <c r="V288" s="214"/>
      <c r="W288" s="214"/>
      <c r="X288" s="214"/>
      <c r="Y288" s="214"/>
      <c r="Z288" s="214"/>
      <c r="AA288" s="214"/>
      <c r="AB288" s="214"/>
      <c r="AC288" s="214"/>
      <c r="AD288" s="214"/>
      <c r="AE288" s="214"/>
      <c r="AF288" s="214"/>
      <c r="AG288" s="214"/>
      <c r="AH288" s="214"/>
      <c r="AI288" s="214"/>
      <c r="AJ288" s="214"/>
      <c r="AK288" s="214"/>
      <c r="AL288" s="214"/>
      <c r="AM288" s="214"/>
      <c r="AN288" s="214"/>
      <c r="AO288" s="214"/>
      <c r="AP288" s="214"/>
      <c r="AQ288" s="214"/>
      <c r="AR288" s="214"/>
      <c r="AS288" s="214"/>
      <c r="AT288" s="214"/>
      <c r="AU288" s="214"/>
      <c r="AV288" s="214"/>
      <c r="AW288" s="214"/>
      <c r="AX288" s="214"/>
      <c r="AY288" s="214"/>
      <c r="AZ288" s="214"/>
      <c r="BA288" s="214"/>
      <c r="BB288" s="214"/>
      <c r="BC288" s="214"/>
      <c r="BD288" s="214"/>
      <c r="BE288" s="214"/>
      <c r="BF288" s="214"/>
      <c r="BG288" s="214"/>
      <c r="BH288" s="214"/>
      <c r="BI288" s="214"/>
      <c r="BJ288" s="214"/>
      <c r="BK288" s="214"/>
      <c r="BL288" s="214"/>
      <c r="BM288" s="214"/>
      <c r="BN288" s="214"/>
      <c r="BO288" s="214"/>
      <c r="BP288" s="214"/>
      <c r="BQ288" s="214"/>
      <c r="BR288" s="214"/>
      <c r="BS288" s="214"/>
      <c r="BT288" s="214"/>
      <c r="BU288" s="214"/>
      <c r="BV288" s="214"/>
      <c r="BW288" s="214"/>
      <c r="BX288" s="214"/>
      <c r="BY288" s="214"/>
      <c r="BZ288" s="214"/>
      <c r="CA288" s="214"/>
      <c r="CB288" s="214"/>
      <c r="CC288" s="214"/>
      <c r="CD288" s="214"/>
      <c r="CE288" s="214"/>
      <c r="CF288" s="214"/>
      <c r="CG288" s="214"/>
      <c r="CH288" s="214"/>
      <c r="CI288" s="214"/>
      <c r="CJ288" s="214"/>
      <c r="CK288" s="214"/>
      <c r="CL288" s="214"/>
      <c r="CM288" s="214"/>
      <c r="CN288" s="214"/>
      <c r="CO288" s="214"/>
      <c r="CP288" s="214"/>
      <c r="CQ288" s="214"/>
    </row>
    <row r="289" spans="16:95" s="156" customFormat="1" x14ac:dyDescent="0.25">
      <c r="P289" s="214"/>
      <c r="Q289" s="214"/>
      <c r="R289" s="214"/>
      <c r="S289" s="214"/>
      <c r="T289" s="214"/>
      <c r="U289" s="214"/>
      <c r="V289" s="214"/>
      <c r="W289" s="214"/>
      <c r="X289" s="214"/>
      <c r="Y289" s="214"/>
      <c r="Z289" s="214"/>
      <c r="AA289" s="214"/>
      <c r="AB289" s="214"/>
      <c r="AC289" s="214"/>
      <c r="AD289" s="214"/>
      <c r="AE289" s="214"/>
      <c r="AF289" s="214"/>
      <c r="AG289" s="214"/>
      <c r="AH289" s="214"/>
      <c r="AI289" s="214"/>
      <c r="AJ289" s="214"/>
      <c r="AK289" s="214"/>
      <c r="AL289" s="214"/>
      <c r="AM289" s="214"/>
      <c r="AN289" s="214"/>
      <c r="AO289" s="214"/>
      <c r="AP289" s="214"/>
      <c r="AQ289" s="214"/>
      <c r="AR289" s="214"/>
      <c r="AS289" s="214"/>
      <c r="AT289" s="214"/>
      <c r="AU289" s="214"/>
      <c r="AV289" s="214"/>
      <c r="AW289" s="214"/>
      <c r="AX289" s="214"/>
      <c r="AY289" s="214"/>
      <c r="AZ289" s="214"/>
      <c r="BA289" s="214"/>
      <c r="BB289" s="214"/>
      <c r="BC289" s="214"/>
      <c r="BD289" s="214"/>
      <c r="BE289" s="214"/>
      <c r="BF289" s="214"/>
      <c r="BG289" s="214"/>
      <c r="BH289" s="214"/>
      <c r="BI289" s="214"/>
      <c r="BJ289" s="214"/>
      <c r="BK289" s="214"/>
      <c r="BL289" s="214"/>
      <c r="BM289" s="214"/>
      <c r="BN289" s="214"/>
      <c r="BO289" s="214"/>
      <c r="BP289" s="214"/>
      <c r="BQ289" s="214"/>
      <c r="BR289" s="214"/>
      <c r="BS289" s="214"/>
      <c r="BT289" s="214"/>
      <c r="BU289" s="214"/>
      <c r="BV289" s="214"/>
      <c r="BW289" s="214"/>
      <c r="BX289" s="214"/>
      <c r="BY289" s="214"/>
      <c r="BZ289" s="214"/>
      <c r="CA289" s="214"/>
      <c r="CB289" s="214"/>
      <c r="CC289" s="214"/>
      <c r="CD289" s="214"/>
      <c r="CE289" s="214"/>
      <c r="CF289" s="214"/>
      <c r="CG289" s="214"/>
      <c r="CH289" s="214"/>
      <c r="CI289" s="214"/>
      <c r="CJ289" s="214"/>
      <c r="CK289" s="214"/>
      <c r="CL289" s="214"/>
      <c r="CM289" s="214"/>
      <c r="CN289" s="214"/>
      <c r="CO289" s="214"/>
      <c r="CP289" s="214"/>
      <c r="CQ289" s="214"/>
    </row>
    <row r="290" spans="16:95" s="156" customFormat="1" x14ac:dyDescent="0.25">
      <c r="P290" s="214"/>
      <c r="Q290" s="214"/>
      <c r="R290" s="214"/>
      <c r="S290" s="214"/>
      <c r="T290" s="214"/>
      <c r="U290" s="214"/>
      <c r="V290" s="214"/>
      <c r="W290" s="214"/>
      <c r="X290" s="214"/>
      <c r="Y290" s="214"/>
      <c r="Z290" s="214"/>
      <c r="AA290" s="214"/>
      <c r="AB290" s="214"/>
      <c r="AC290" s="214"/>
      <c r="AD290" s="214"/>
      <c r="AE290" s="214"/>
      <c r="AF290" s="214"/>
      <c r="AG290" s="214"/>
      <c r="AH290" s="214"/>
      <c r="AI290" s="214"/>
      <c r="AJ290" s="214"/>
      <c r="AK290" s="214"/>
      <c r="AL290" s="214"/>
      <c r="AM290" s="214"/>
      <c r="AN290" s="214"/>
      <c r="AO290" s="214"/>
      <c r="AP290" s="214"/>
      <c r="AQ290" s="214"/>
      <c r="AR290" s="214"/>
      <c r="AS290" s="214"/>
      <c r="AT290" s="214"/>
      <c r="AU290" s="214"/>
      <c r="AV290" s="214"/>
      <c r="AW290" s="214"/>
      <c r="AX290" s="214"/>
      <c r="AY290" s="214"/>
      <c r="AZ290" s="214"/>
      <c r="BA290" s="214"/>
      <c r="BB290" s="214"/>
      <c r="BC290" s="214"/>
      <c r="BD290" s="214"/>
      <c r="BE290" s="214"/>
      <c r="BF290" s="214"/>
      <c r="BG290" s="214"/>
      <c r="BH290" s="214"/>
      <c r="BI290" s="214"/>
      <c r="BJ290" s="214"/>
      <c r="BK290" s="214"/>
      <c r="BL290" s="214"/>
      <c r="BM290" s="214"/>
      <c r="BN290" s="214"/>
      <c r="BO290" s="214"/>
      <c r="BP290" s="214"/>
      <c r="BQ290" s="214"/>
      <c r="BR290" s="214"/>
      <c r="BS290" s="214"/>
      <c r="BT290" s="214"/>
      <c r="BU290" s="214"/>
      <c r="BV290" s="214"/>
      <c r="BW290" s="214"/>
      <c r="BX290" s="214"/>
      <c r="BY290" s="214"/>
      <c r="BZ290" s="214"/>
      <c r="CA290" s="214"/>
      <c r="CB290" s="214"/>
      <c r="CC290" s="214"/>
      <c r="CD290" s="214"/>
      <c r="CE290" s="214"/>
      <c r="CF290" s="214"/>
      <c r="CG290" s="214"/>
      <c r="CH290" s="214"/>
      <c r="CI290" s="214"/>
      <c r="CJ290" s="214"/>
      <c r="CK290" s="214"/>
      <c r="CL290" s="214"/>
      <c r="CM290" s="214"/>
      <c r="CN290" s="214"/>
      <c r="CO290" s="214"/>
      <c r="CP290" s="214"/>
      <c r="CQ290" s="214"/>
    </row>
    <row r="291" spans="16:95" s="156" customFormat="1" x14ac:dyDescent="0.25">
      <c r="P291" s="214"/>
      <c r="Q291" s="214"/>
      <c r="R291" s="214"/>
      <c r="S291" s="214"/>
      <c r="T291" s="214"/>
      <c r="U291" s="214"/>
      <c r="V291" s="214"/>
      <c r="W291" s="214"/>
      <c r="X291" s="214"/>
      <c r="Y291" s="214"/>
      <c r="Z291" s="214"/>
      <c r="AA291" s="214"/>
      <c r="AB291" s="214"/>
      <c r="AC291" s="214"/>
      <c r="AD291" s="214"/>
      <c r="AE291" s="214"/>
      <c r="AF291" s="214"/>
      <c r="AG291" s="214"/>
      <c r="AH291" s="214"/>
      <c r="AI291" s="214"/>
      <c r="AJ291" s="214"/>
      <c r="AK291" s="214"/>
      <c r="AL291" s="214"/>
      <c r="AM291" s="214"/>
      <c r="AN291" s="214"/>
      <c r="AO291" s="214"/>
      <c r="AP291" s="214"/>
      <c r="AQ291" s="214"/>
      <c r="AR291" s="214"/>
      <c r="AS291" s="214"/>
      <c r="AT291" s="214"/>
      <c r="AU291" s="214"/>
      <c r="AV291" s="214"/>
      <c r="AW291" s="214"/>
      <c r="AX291" s="214"/>
      <c r="AY291" s="214"/>
      <c r="AZ291" s="214"/>
      <c r="BA291" s="214"/>
      <c r="BB291" s="214"/>
      <c r="BC291" s="214"/>
      <c r="BD291" s="214"/>
      <c r="BE291" s="214"/>
      <c r="BF291" s="214"/>
      <c r="BG291" s="214"/>
      <c r="BH291" s="214"/>
      <c r="BI291" s="214"/>
      <c r="BJ291" s="214"/>
      <c r="BK291" s="214"/>
      <c r="BL291" s="214"/>
      <c r="BM291" s="214"/>
      <c r="BN291" s="214"/>
      <c r="BO291" s="214"/>
      <c r="BP291" s="214"/>
      <c r="BQ291" s="214"/>
      <c r="BR291" s="214"/>
      <c r="BS291" s="214"/>
      <c r="BT291" s="214"/>
      <c r="BU291" s="214"/>
      <c r="BV291" s="214"/>
      <c r="BW291" s="214"/>
      <c r="BX291" s="214"/>
      <c r="BY291" s="214"/>
      <c r="BZ291" s="214"/>
      <c r="CA291" s="214"/>
      <c r="CB291" s="214"/>
      <c r="CC291" s="214"/>
      <c r="CD291" s="214"/>
      <c r="CE291" s="214"/>
      <c r="CF291" s="214"/>
      <c r="CG291" s="214"/>
      <c r="CH291" s="214"/>
      <c r="CI291" s="214"/>
      <c r="CJ291" s="214"/>
      <c r="CK291" s="214"/>
      <c r="CL291" s="214"/>
      <c r="CM291" s="214"/>
      <c r="CN291" s="214"/>
      <c r="CO291" s="214"/>
      <c r="CP291" s="214"/>
      <c r="CQ291" s="214"/>
    </row>
    <row r="292" spans="16:95" s="156" customFormat="1" x14ac:dyDescent="0.25">
      <c r="P292" s="214"/>
      <c r="Q292" s="214"/>
      <c r="R292" s="214"/>
      <c r="S292" s="214"/>
      <c r="T292" s="214"/>
      <c r="U292" s="214"/>
      <c r="V292" s="214"/>
      <c r="W292" s="214"/>
      <c r="X292" s="214"/>
      <c r="Y292" s="214"/>
      <c r="Z292" s="214"/>
      <c r="AA292" s="214"/>
      <c r="AB292" s="214"/>
      <c r="AC292" s="214"/>
      <c r="AD292" s="214"/>
      <c r="AE292" s="214"/>
      <c r="AF292" s="214"/>
      <c r="AG292" s="214"/>
      <c r="AH292" s="214"/>
      <c r="AI292" s="214"/>
      <c r="AJ292" s="214"/>
      <c r="AK292" s="214"/>
      <c r="AL292" s="214"/>
      <c r="AM292" s="214"/>
      <c r="AN292" s="214"/>
      <c r="AO292" s="214"/>
      <c r="AP292" s="214"/>
      <c r="AQ292" s="214"/>
      <c r="AR292" s="214"/>
      <c r="AS292" s="214"/>
      <c r="AT292" s="214"/>
      <c r="AU292" s="214"/>
      <c r="AV292" s="214"/>
      <c r="AW292" s="214"/>
      <c r="AX292" s="214"/>
      <c r="AY292" s="214"/>
      <c r="AZ292" s="214"/>
      <c r="BA292" s="214"/>
      <c r="BB292" s="214"/>
      <c r="BC292" s="214"/>
      <c r="BD292" s="214"/>
      <c r="BE292" s="214"/>
      <c r="BF292" s="214"/>
      <c r="BG292" s="214"/>
      <c r="BH292" s="214"/>
      <c r="BI292" s="214"/>
      <c r="BJ292" s="214"/>
      <c r="BK292" s="214"/>
      <c r="BL292" s="214"/>
      <c r="BM292" s="214"/>
      <c r="BN292" s="214"/>
      <c r="BO292" s="214"/>
      <c r="BP292" s="214"/>
      <c r="BQ292" s="214"/>
      <c r="BR292" s="214"/>
      <c r="BS292" s="214"/>
      <c r="BT292" s="214"/>
      <c r="BU292" s="214"/>
      <c r="BV292" s="214"/>
      <c r="BW292" s="214"/>
      <c r="BX292" s="214"/>
      <c r="BY292" s="214"/>
      <c r="BZ292" s="214"/>
      <c r="CA292" s="214"/>
      <c r="CB292" s="214"/>
      <c r="CC292" s="214"/>
      <c r="CD292" s="214"/>
      <c r="CE292" s="214"/>
      <c r="CF292" s="214"/>
      <c r="CG292" s="214"/>
      <c r="CH292" s="214"/>
      <c r="CI292" s="214"/>
      <c r="CJ292" s="214"/>
      <c r="CK292" s="214"/>
      <c r="CL292" s="214"/>
      <c r="CM292" s="214"/>
      <c r="CN292" s="214"/>
      <c r="CO292" s="214"/>
      <c r="CP292" s="214"/>
      <c r="CQ292" s="214"/>
    </row>
    <row r="293" spans="16:95" s="156" customFormat="1" x14ac:dyDescent="0.25">
      <c r="P293" s="214"/>
      <c r="Q293" s="214"/>
      <c r="R293" s="214"/>
      <c r="S293" s="214"/>
      <c r="T293" s="214"/>
      <c r="U293" s="214"/>
      <c r="V293" s="214"/>
      <c r="W293" s="214"/>
      <c r="X293" s="214"/>
      <c r="Y293" s="214"/>
      <c r="Z293" s="214"/>
      <c r="AA293" s="214"/>
      <c r="AB293" s="214"/>
      <c r="AC293" s="214"/>
      <c r="AD293" s="214"/>
      <c r="AE293" s="214"/>
      <c r="AF293" s="214"/>
      <c r="AG293" s="214"/>
      <c r="AH293" s="214"/>
      <c r="AI293" s="214"/>
      <c r="AJ293" s="214"/>
      <c r="AK293" s="214"/>
      <c r="AL293" s="214"/>
      <c r="AM293" s="214"/>
      <c r="AN293" s="214"/>
      <c r="AO293" s="214"/>
      <c r="AP293" s="214"/>
      <c r="AQ293" s="214"/>
      <c r="AR293" s="214"/>
      <c r="AS293" s="214"/>
      <c r="AT293" s="214"/>
      <c r="AU293" s="214"/>
      <c r="AV293" s="214"/>
      <c r="AW293" s="214"/>
      <c r="AX293" s="214"/>
      <c r="AY293" s="214"/>
      <c r="AZ293" s="214"/>
      <c r="BA293" s="214"/>
      <c r="BB293" s="214"/>
      <c r="BC293" s="214"/>
      <c r="BD293" s="214"/>
      <c r="BE293" s="214"/>
      <c r="BF293" s="214"/>
      <c r="BG293" s="214"/>
      <c r="BH293" s="214"/>
      <c r="BI293" s="214"/>
      <c r="BJ293" s="214"/>
      <c r="BK293" s="214"/>
      <c r="BL293" s="214"/>
      <c r="BM293" s="214"/>
      <c r="BN293" s="214"/>
      <c r="BO293" s="214"/>
      <c r="BP293" s="214"/>
      <c r="BQ293" s="214"/>
      <c r="BR293" s="214"/>
      <c r="BS293" s="214"/>
      <c r="BT293" s="214"/>
      <c r="BU293" s="214"/>
      <c r="BV293" s="214"/>
      <c r="BW293" s="214"/>
      <c r="BX293" s="214"/>
      <c r="BY293" s="214"/>
      <c r="BZ293" s="214"/>
      <c r="CA293" s="214"/>
      <c r="CB293" s="214"/>
      <c r="CC293" s="214"/>
      <c r="CD293" s="214"/>
      <c r="CE293" s="214"/>
      <c r="CF293" s="214"/>
      <c r="CG293" s="214"/>
      <c r="CH293" s="214"/>
      <c r="CI293" s="214"/>
      <c r="CJ293" s="214"/>
      <c r="CK293" s="214"/>
      <c r="CL293" s="214"/>
      <c r="CM293" s="214"/>
      <c r="CN293" s="214"/>
      <c r="CO293" s="214"/>
      <c r="CP293" s="214"/>
      <c r="CQ293" s="214"/>
    </row>
    <row r="294" spans="16:95" s="156" customFormat="1" x14ac:dyDescent="0.25">
      <c r="P294" s="214"/>
      <c r="Q294" s="214"/>
      <c r="R294" s="214"/>
      <c r="S294" s="214"/>
      <c r="T294" s="214"/>
      <c r="U294" s="214"/>
      <c r="V294" s="214"/>
      <c r="W294" s="214"/>
      <c r="X294" s="214"/>
      <c r="Y294" s="214"/>
      <c r="Z294" s="214"/>
      <c r="AA294" s="214"/>
      <c r="AB294" s="214"/>
      <c r="AC294" s="214"/>
      <c r="AD294" s="214"/>
      <c r="AE294" s="214"/>
      <c r="AF294" s="214"/>
      <c r="AG294" s="214"/>
      <c r="AH294" s="214"/>
      <c r="AI294" s="214"/>
      <c r="AJ294" s="214"/>
      <c r="AK294" s="214"/>
      <c r="AL294" s="214"/>
      <c r="AM294" s="214"/>
      <c r="AN294" s="214"/>
      <c r="AO294" s="214"/>
      <c r="AP294" s="214"/>
      <c r="AQ294" s="214"/>
      <c r="AR294" s="214"/>
      <c r="AS294" s="214"/>
      <c r="AT294" s="214"/>
      <c r="AU294" s="214"/>
      <c r="AV294" s="214"/>
      <c r="AW294" s="214"/>
      <c r="AX294" s="214"/>
      <c r="AY294" s="214"/>
      <c r="AZ294" s="214"/>
      <c r="BA294" s="214"/>
      <c r="BB294" s="214"/>
      <c r="BC294" s="214"/>
      <c r="BD294" s="214"/>
      <c r="BE294" s="214"/>
      <c r="BF294" s="214"/>
      <c r="BG294" s="214"/>
      <c r="BH294" s="214"/>
      <c r="BI294" s="214"/>
      <c r="BJ294" s="214"/>
      <c r="BK294" s="214"/>
      <c r="BL294" s="214"/>
      <c r="BM294" s="214"/>
      <c r="BN294" s="214"/>
      <c r="BO294" s="214"/>
      <c r="BP294" s="214"/>
      <c r="BQ294" s="214"/>
      <c r="BR294" s="214"/>
      <c r="BS294" s="214"/>
      <c r="BT294" s="214"/>
      <c r="BU294" s="214"/>
      <c r="BV294" s="214"/>
      <c r="BW294" s="214"/>
      <c r="BX294" s="214"/>
      <c r="BY294" s="214"/>
      <c r="BZ294" s="214"/>
      <c r="CA294" s="214"/>
      <c r="CB294" s="214"/>
      <c r="CC294" s="214"/>
      <c r="CD294" s="214"/>
      <c r="CE294" s="214"/>
      <c r="CF294" s="214"/>
      <c r="CG294" s="214"/>
      <c r="CH294" s="214"/>
      <c r="CI294" s="214"/>
      <c r="CJ294" s="214"/>
      <c r="CK294" s="214"/>
      <c r="CL294" s="214"/>
      <c r="CM294" s="214"/>
      <c r="CN294" s="214"/>
      <c r="CO294" s="214"/>
      <c r="CP294" s="214"/>
      <c r="CQ294" s="214"/>
    </row>
    <row r="295" spans="16:95" s="156" customFormat="1" x14ac:dyDescent="0.25">
      <c r="P295" s="214"/>
      <c r="Q295" s="214"/>
      <c r="R295" s="214"/>
      <c r="S295" s="214"/>
      <c r="T295" s="214"/>
      <c r="U295" s="214"/>
      <c r="V295" s="214"/>
      <c r="W295" s="214"/>
      <c r="X295" s="214"/>
      <c r="Y295" s="214"/>
      <c r="Z295" s="214"/>
      <c r="AA295" s="214"/>
      <c r="AB295" s="214"/>
      <c r="AC295" s="214"/>
      <c r="AD295" s="214"/>
      <c r="AE295" s="214"/>
      <c r="AF295" s="214"/>
      <c r="AG295" s="214"/>
      <c r="AH295" s="214"/>
      <c r="AI295" s="214"/>
      <c r="AJ295" s="214"/>
      <c r="AK295" s="214"/>
      <c r="AL295" s="214"/>
      <c r="AM295" s="214"/>
      <c r="AN295" s="214"/>
      <c r="AO295" s="214"/>
      <c r="AP295" s="214"/>
      <c r="AQ295" s="214"/>
      <c r="AR295" s="214"/>
      <c r="AS295" s="214"/>
      <c r="AT295" s="214"/>
      <c r="AU295" s="214"/>
      <c r="AV295" s="214"/>
      <c r="AW295" s="214"/>
      <c r="AX295" s="214"/>
      <c r="AY295" s="214"/>
      <c r="AZ295" s="214"/>
      <c r="BA295" s="214"/>
      <c r="BB295" s="214"/>
      <c r="BC295" s="214"/>
      <c r="BD295" s="214"/>
      <c r="BE295" s="214"/>
      <c r="BF295" s="214"/>
      <c r="BG295" s="214"/>
      <c r="BH295" s="214"/>
      <c r="BI295" s="214"/>
      <c r="BJ295" s="214"/>
      <c r="BK295" s="214"/>
      <c r="BL295" s="214"/>
      <c r="BM295" s="214"/>
      <c r="BN295" s="214"/>
      <c r="BO295" s="214"/>
      <c r="BP295" s="214"/>
      <c r="BQ295" s="214"/>
      <c r="BR295" s="214"/>
      <c r="BS295" s="214"/>
      <c r="BT295" s="214"/>
      <c r="BU295" s="214"/>
      <c r="BV295" s="214"/>
      <c r="BW295" s="214"/>
      <c r="BX295" s="214"/>
      <c r="BY295" s="214"/>
      <c r="BZ295" s="214"/>
      <c r="CA295" s="214"/>
      <c r="CB295" s="214"/>
      <c r="CC295" s="214"/>
      <c r="CD295" s="214"/>
      <c r="CE295" s="214"/>
      <c r="CF295" s="214"/>
      <c r="CG295" s="214"/>
      <c r="CH295" s="214"/>
      <c r="CI295" s="214"/>
      <c r="CJ295" s="214"/>
      <c r="CK295" s="214"/>
      <c r="CL295" s="214"/>
      <c r="CM295" s="214"/>
      <c r="CN295" s="214"/>
      <c r="CO295" s="214"/>
      <c r="CP295" s="214"/>
      <c r="CQ295" s="214"/>
    </row>
    <row r="296" spans="16:95" s="156" customFormat="1" x14ac:dyDescent="0.25">
      <c r="P296" s="214"/>
      <c r="Q296" s="214"/>
      <c r="R296" s="214"/>
      <c r="S296" s="214"/>
      <c r="T296" s="214"/>
      <c r="U296" s="214"/>
      <c r="V296" s="214"/>
      <c r="W296" s="214"/>
      <c r="X296" s="214"/>
      <c r="Y296" s="214"/>
      <c r="Z296" s="214"/>
      <c r="AA296" s="214"/>
      <c r="AB296" s="214"/>
      <c r="AC296" s="214"/>
      <c r="AD296" s="214"/>
      <c r="AE296" s="214"/>
      <c r="AF296" s="214"/>
      <c r="AG296" s="214"/>
      <c r="AH296" s="214"/>
      <c r="AI296" s="214"/>
      <c r="AJ296" s="214"/>
      <c r="AK296" s="214"/>
      <c r="AL296" s="214"/>
      <c r="AM296" s="214"/>
      <c r="AN296" s="214"/>
      <c r="AO296" s="214"/>
      <c r="AP296" s="214"/>
      <c r="AQ296" s="214"/>
      <c r="AR296" s="214"/>
      <c r="AS296" s="214"/>
      <c r="AT296" s="214"/>
      <c r="AU296" s="214"/>
      <c r="AV296" s="214"/>
      <c r="AW296" s="214"/>
      <c r="AX296" s="214"/>
      <c r="AY296" s="214"/>
      <c r="AZ296" s="214"/>
      <c r="BA296" s="214"/>
      <c r="BB296" s="214"/>
      <c r="BC296" s="214"/>
      <c r="BD296" s="214"/>
      <c r="BE296" s="214"/>
      <c r="BF296" s="214"/>
      <c r="BG296" s="214"/>
      <c r="BH296" s="214"/>
      <c r="BI296" s="214"/>
      <c r="BJ296" s="214"/>
      <c r="BK296" s="214"/>
      <c r="BL296" s="214"/>
      <c r="BM296" s="214"/>
      <c r="BN296" s="214"/>
      <c r="BO296" s="214"/>
      <c r="BP296" s="214"/>
      <c r="BQ296" s="214"/>
      <c r="BR296" s="214"/>
      <c r="BS296" s="214"/>
      <c r="BT296" s="214"/>
      <c r="BU296" s="214"/>
      <c r="BV296" s="214"/>
      <c r="BW296" s="214"/>
      <c r="BX296" s="214"/>
      <c r="BY296" s="214"/>
      <c r="BZ296" s="214"/>
      <c r="CA296" s="214"/>
      <c r="CB296" s="214"/>
      <c r="CC296" s="214"/>
      <c r="CD296" s="214"/>
      <c r="CE296" s="214"/>
      <c r="CF296" s="214"/>
      <c r="CG296" s="214"/>
      <c r="CH296" s="214"/>
      <c r="CI296" s="214"/>
      <c r="CJ296" s="214"/>
      <c r="CK296" s="214"/>
      <c r="CL296" s="214"/>
      <c r="CM296" s="214"/>
      <c r="CN296" s="214"/>
      <c r="CO296" s="214"/>
      <c r="CP296" s="214"/>
      <c r="CQ296" s="214"/>
    </row>
    <row r="297" spans="16:95" s="156" customFormat="1" x14ac:dyDescent="0.25">
      <c r="P297" s="214"/>
      <c r="Q297" s="214"/>
      <c r="R297" s="214"/>
      <c r="S297" s="214"/>
      <c r="T297" s="214"/>
      <c r="U297" s="214"/>
      <c r="V297" s="214"/>
      <c r="W297" s="214"/>
      <c r="X297" s="214"/>
      <c r="Y297" s="214"/>
      <c r="Z297" s="214"/>
      <c r="AA297" s="214"/>
      <c r="AB297" s="214"/>
      <c r="AC297" s="214"/>
      <c r="AD297" s="214"/>
      <c r="AE297" s="214"/>
      <c r="AF297" s="214"/>
      <c r="AG297" s="214"/>
      <c r="AH297" s="214"/>
      <c r="AI297" s="214"/>
      <c r="AJ297" s="214"/>
      <c r="AK297" s="214"/>
      <c r="AL297" s="214"/>
      <c r="AM297" s="214"/>
      <c r="AN297" s="214"/>
      <c r="AO297" s="214"/>
      <c r="AP297" s="214"/>
      <c r="AQ297" s="214"/>
      <c r="AR297" s="214"/>
      <c r="AS297" s="214"/>
      <c r="AT297" s="214"/>
      <c r="AU297" s="214"/>
      <c r="AV297" s="214"/>
      <c r="AW297" s="214"/>
      <c r="AX297" s="214"/>
      <c r="AY297" s="214"/>
      <c r="AZ297" s="214"/>
      <c r="BA297" s="214"/>
      <c r="BB297" s="214"/>
      <c r="BC297" s="214"/>
      <c r="BD297" s="214"/>
      <c r="BE297" s="214"/>
      <c r="BF297" s="214"/>
      <c r="BG297" s="214"/>
      <c r="BH297" s="214"/>
      <c r="BI297" s="214"/>
      <c r="BJ297" s="214"/>
      <c r="BK297" s="214"/>
      <c r="BL297" s="214"/>
      <c r="BM297" s="214"/>
      <c r="BN297" s="214"/>
      <c r="BO297" s="214"/>
      <c r="BP297" s="214"/>
      <c r="BQ297" s="214"/>
      <c r="BR297" s="214"/>
      <c r="BS297" s="214"/>
      <c r="BT297" s="214"/>
      <c r="BU297" s="214"/>
      <c r="BV297" s="214"/>
      <c r="BW297" s="214"/>
      <c r="BX297" s="214"/>
      <c r="BY297" s="214"/>
      <c r="BZ297" s="214"/>
      <c r="CA297" s="214"/>
      <c r="CB297" s="214"/>
      <c r="CC297" s="214"/>
      <c r="CD297" s="214"/>
      <c r="CE297" s="214"/>
      <c r="CF297" s="214"/>
      <c r="CG297" s="214"/>
      <c r="CH297" s="214"/>
      <c r="CI297" s="214"/>
      <c r="CJ297" s="214"/>
      <c r="CK297" s="214"/>
      <c r="CL297" s="214"/>
      <c r="CM297" s="214"/>
      <c r="CN297" s="214"/>
      <c r="CO297" s="214"/>
      <c r="CP297" s="214"/>
      <c r="CQ297" s="214"/>
    </row>
    <row r="298" spans="16:95" s="156" customFormat="1" x14ac:dyDescent="0.25">
      <c r="P298" s="214"/>
      <c r="Q298" s="214"/>
      <c r="R298" s="214"/>
      <c r="S298" s="214"/>
      <c r="T298" s="214"/>
      <c r="U298" s="214"/>
      <c r="V298" s="214"/>
      <c r="W298" s="214"/>
      <c r="X298" s="214"/>
      <c r="Y298" s="214"/>
      <c r="Z298" s="214"/>
      <c r="AA298" s="214"/>
      <c r="AB298" s="214"/>
      <c r="AC298" s="214"/>
      <c r="AD298" s="214"/>
      <c r="AE298" s="214"/>
      <c r="AF298" s="214"/>
      <c r="AG298" s="214"/>
      <c r="AH298" s="214"/>
      <c r="AI298" s="214"/>
      <c r="AJ298" s="214"/>
      <c r="AK298" s="214"/>
      <c r="AL298" s="214"/>
      <c r="AM298" s="214"/>
      <c r="AN298" s="214"/>
      <c r="AO298" s="214"/>
      <c r="AP298" s="214"/>
      <c r="AQ298" s="214"/>
      <c r="AR298" s="214"/>
      <c r="AS298" s="214"/>
      <c r="AT298" s="214"/>
      <c r="AU298" s="214"/>
      <c r="AV298" s="214"/>
      <c r="AW298" s="214"/>
      <c r="AX298" s="214"/>
      <c r="AY298" s="214"/>
      <c r="AZ298" s="214"/>
      <c r="BA298" s="214"/>
      <c r="BB298" s="214"/>
      <c r="BC298" s="214"/>
      <c r="BD298" s="214"/>
      <c r="BE298" s="214"/>
      <c r="BF298" s="214"/>
      <c r="BG298" s="214"/>
      <c r="BH298" s="214"/>
      <c r="BI298" s="214"/>
      <c r="BJ298" s="214"/>
      <c r="BK298" s="214"/>
      <c r="BL298" s="214"/>
      <c r="BM298" s="214"/>
      <c r="BN298" s="214"/>
      <c r="BO298" s="214"/>
      <c r="BP298" s="214"/>
      <c r="BQ298" s="214"/>
      <c r="BR298" s="214"/>
      <c r="BS298" s="214"/>
      <c r="BT298" s="214"/>
      <c r="BU298" s="214"/>
      <c r="BV298" s="214"/>
      <c r="BW298" s="214"/>
      <c r="BX298" s="214"/>
      <c r="BY298" s="214"/>
      <c r="BZ298" s="214"/>
      <c r="CA298" s="214"/>
      <c r="CB298" s="214"/>
      <c r="CC298" s="214"/>
      <c r="CD298" s="214"/>
      <c r="CE298" s="214"/>
      <c r="CF298" s="214"/>
      <c r="CG298" s="214"/>
      <c r="CH298" s="214"/>
      <c r="CI298" s="214"/>
      <c r="CJ298" s="214"/>
      <c r="CK298" s="214"/>
      <c r="CL298" s="214"/>
      <c r="CM298" s="214"/>
      <c r="CN298" s="214"/>
      <c r="CO298" s="214"/>
      <c r="CP298" s="214"/>
      <c r="CQ298" s="214"/>
    </row>
    <row r="299" spans="16:95" s="156" customFormat="1" x14ac:dyDescent="0.25">
      <c r="P299" s="214"/>
      <c r="Q299" s="214"/>
      <c r="R299" s="214"/>
      <c r="S299" s="214"/>
      <c r="T299" s="214"/>
      <c r="U299" s="214"/>
      <c r="V299" s="214"/>
      <c r="W299" s="214"/>
      <c r="X299" s="214"/>
      <c r="Y299" s="214"/>
      <c r="Z299" s="214"/>
      <c r="AA299" s="214"/>
      <c r="AB299" s="214"/>
      <c r="AC299" s="214"/>
      <c r="AD299" s="214"/>
      <c r="AE299" s="214"/>
      <c r="AF299" s="214"/>
      <c r="AG299" s="214"/>
      <c r="AH299" s="214"/>
      <c r="AI299" s="214"/>
      <c r="AJ299" s="214"/>
      <c r="AK299" s="214"/>
      <c r="AL299" s="214"/>
      <c r="AM299" s="214"/>
      <c r="AN299" s="214"/>
      <c r="AO299" s="214"/>
      <c r="AP299" s="214"/>
      <c r="AQ299" s="214"/>
      <c r="AR299" s="214"/>
      <c r="AS299" s="214"/>
      <c r="AT299" s="214"/>
      <c r="AU299" s="214"/>
      <c r="AV299" s="214"/>
      <c r="AW299" s="214"/>
      <c r="AX299" s="214"/>
      <c r="AY299" s="214"/>
      <c r="AZ299" s="214"/>
      <c r="BA299" s="214"/>
      <c r="BB299" s="214"/>
      <c r="BC299" s="214"/>
      <c r="BD299" s="214"/>
      <c r="BE299" s="214"/>
      <c r="BF299" s="214"/>
      <c r="BG299" s="214"/>
      <c r="BH299" s="214"/>
      <c r="BI299" s="214"/>
      <c r="BJ299" s="214"/>
      <c r="BK299" s="214"/>
      <c r="BL299" s="214"/>
      <c r="BM299" s="214"/>
      <c r="BN299" s="214"/>
      <c r="BO299" s="214"/>
      <c r="BP299" s="214"/>
      <c r="BQ299" s="214"/>
      <c r="BR299" s="214"/>
      <c r="BS299" s="214"/>
      <c r="BT299" s="214"/>
      <c r="BU299" s="214"/>
      <c r="BV299" s="214"/>
      <c r="BW299" s="214"/>
      <c r="BX299" s="214"/>
      <c r="BY299" s="214"/>
      <c r="BZ299" s="214"/>
      <c r="CA299" s="214"/>
      <c r="CB299" s="214"/>
      <c r="CC299" s="214"/>
      <c r="CD299" s="214"/>
      <c r="CE299" s="214"/>
      <c r="CF299" s="214"/>
      <c r="CG299" s="214"/>
      <c r="CH299" s="214"/>
      <c r="CI299" s="214"/>
      <c r="CJ299" s="214"/>
      <c r="CK299" s="214"/>
      <c r="CL299" s="214"/>
      <c r="CM299" s="214"/>
      <c r="CN299" s="214"/>
      <c r="CO299" s="214"/>
      <c r="CP299" s="214"/>
      <c r="CQ299" s="214"/>
    </row>
    <row r="300" spans="16:95" s="156" customFormat="1" x14ac:dyDescent="0.25">
      <c r="P300" s="214"/>
      <c r="Q300" s="214"/>
      <c r="R300" s="214"/>
      <c r="S300" s="214"/>
      <c r="T300" s="214"/>
      <c r="U300" s="214"/>
      <c r="V300" s="214"/>
      <c r="W300" s="214"/>
      <c r="X300" s="214"/>
      <c r="Y300" s="214"/>
      <c r="Z300" s="214"/>
      <c r="AA300" s="214"/>
      <c r="AB300" s="214"/>
      <c r="AC300" s="214"/>
      <c r="AD300" s="214"/>
      <c r="AE300" s="214"/>
      <c r="AF300" s="214"/>
      <c r="AG300" s="214"/>
      <c r="AH300" s="214"/>
      <c r="AI300" s="214"/>
      <c r="AJ300" s="214"/>
      <c r="AK300" s="214"/>
      <c r="AL300" s="214"/>
      <c r="AM300" s="214"/>
      <c r="AN300" s="214"/>
      <c r="AO300" s="214"/>
      <c r="AP300" s="214"/>
      <c r="AQ300" s="214"/>
      <c r="AR300" s="214"/>
      <c r="AS300" s="214"/>
      <c r="AT300" s="214"/>
      <c r="AU300" s="214"/>
      <c r="AV300" s="214"/>
      <c r="AW300" s="214"/>
      <c r="AX300" s="214"/>
      <c r="AY300" s="214"/>
      <c r="AZ300" s="214"/>
      <c r="BA300" s="214"/>
      <c r="BB300" s="214"/>
      <c r="BC300" s="214"/>
      <c r="BD300" s="214"/>
      <c r="BE300" s="214"/>
      <c r="BF300" s="214"/>
      <c r="BG300" s="214"/>
      <c r="BH300" s="214"/>
      <c r="BI300" s="214"/>
      <c r="BJ300" s="214"/>
      <c r="BK300" s="214"/>
      <c r="BL300" s="214"/>
      <c r="BM300" s="214"/>
      <c r="BN300" s="214"/>
      <c r="BO300" s="214"/>
      <c r="BP300" s="214"/>
      <c r="BQ300" s="214"/>
      <c r="BR300" s="214"/>
      <c r="BS300" s="214"/>
      <c r="BT300" s="214"/>
      <c r="BU300" s="214"/>
      <c r="BV300" s="214"/>
      <c r="BW300" s="214"/>
      <c r="BX300" s="214"/>
      <c r="BY300" s="214"/>
      <c r="BZ300" s="214"/>
      <c r="CA300" s="214"/>
      <c r="CB300" s="214"/>
      <c r="CC300" s="214"/>
      <c r="CD300" s="214"/>
      <c r="CE300" s="214"/>
      <c r="CF300" s="214"/>
      <c r="CG300" s="214"/>
      <c r="CH300" s="214"/>
      <c r="CI300" s="214"/>
      <c r="CJ300" s="214"/>
      <c r="CK300" s="214"/>
      <c r="CL300" s="214"/>
      <c r="CM300" s="214"/>
      <c r="CN300" s="214"/>
      <c r="CO300" s="214"/>
      <c r="CP300" s="214"/>
      <c r="CQ300" s="214"/>
    </row>
    <row r="301" spans="16:95" s="156" customFormat="1" x14ac:dyDescent="0.25">
      <c r="P301" s="214"/>
      <c r="Q301" s="214"/>
      <c r="R301" s="214"/>
      <c r="S301" s="214"/>
      <c r="T301" s="214"/>
      <c r="U301" s="214"/>
      <c r="V301" s="214"/>
      <c r="W301" s="214"/>
      <c r="X301" s="214"/>
      <c r="Y301" s="214"/>
      <c r="Z301" s="214"/>
      <c r="AA301" s="214"/>
      <c r="AB301" s="214"/>
      <c r="AC301" s="214"/>
      <c r="AD301" s="214"/>
      <c r="AE301" s="214"/>
      <c r="AF301" s="214"/>
      <c r="AG301" s="214"/>
      <c r="AH301" s="214"/>
      <c r="AI301" s="214"/>
      <c r="AJ301" s="214"/>
      <c r="AK301" s="214"/>
      <c r="AL301" s="214"/>
      <c r="AM301" s="214"/>
      <c r="AN301" s="214"/>
      <c r="AO301" s="214"/>
      <c r="AP301" s="214"/>
      <c r="AQ301" s="214"/>
      <c r="AR301" s="214"/>
      <c r="AS301" s="214"/>
      <c r="AT301" s="214"/>
      <c r="AU301" s="214"/>
      <c r="AV301" s="214"/>
      <c r="AW301" s="214"/>
      <c r="AX301" s="214"/>
      <c r="AY301" s="214"/>
      <c r="AZ301" s="214"/>
      <c r="BA301" s="214"/>
      <c r="BB301" s="214"/>
      <c r="BC301" s="214"/>
      <c r="BD301" s="214"/>
      <c r="BE301" s="214"/>
      <c r="BF301" s="214"/>
      <c r="BG301" s="214"/>
      <c r="BH301" s="214"/>
      <c r="BI301" s="214"/>
      <c r="BJ301" s="214"/>
      <c r="BK301" s="214"/>
      <c r="BL301" s="214"/>
      <c r="BM301" s="214"/>
      <c r="BN301" s="214"/>
      <c r="BO301" s="214"/>
      <c r="BP301" s="214"/>
      <c r="BQ301" s="214"/>
      <c r="BR301" s="214"/>
      <c r="BS301" s="214"/>
      <c r="BT301" s="214"/>
      <c r="BU301" s="214"/>
      <c r="BV301" s="214"/>
      <c r="BW301" s="214"/>
      <c r="BX301" s="214"/>
      <c r="BY301" s="214"/>
      <c r="BZ301" s="214"/>
      <c r="CA301" s="214"/>
      <c r="CB301" s="214"/>
      <c r="CC301" s="214"/>
      <c r="CD301" s="214"/>
      <c r="CE301" s="214"/>
      <c r="CF301" s="214"/>
      <c r="CG301" s="214"/>
      <c r="CH301" s="214"/>
      <c r="CI301" s="214"/>
      <c r="CJ301" s="214"/>
      <c r="CK301" s="214"/>
      <c r="CL301" s="214"/>
      <c r="CM301" s="214"/>
      <c r="CN301" s="214"/>
      <c r="CO301" s="214"/>
      <c r="CP301" s="214"/>
      <c r="CQ301" s="214"/>
    </row>
    <row r="302" spans="16:95" s="156" customFormat="1" x14ac:dyDescent="0.25">
      <c r="P302" s="214"/>
      <c r="Q302" s="214"/>
      <c r="R302" s="214"/>
      <c r="S302" s="214"/>
      <c r="T302" s="214"/>
      <c r="U302" s="214"/>
      <c r="V302" s="214"/>
      <c r="W302" s="214"/>
      <c r="X302" s="214"/>
      <c r="Y302" s="214"/>
      <c r="Z302" s="214"/>
      <c r="AA302" s="214"/>
      <c r="AB302" s="214"/>
      <c r="AC302" s="214"/>
      <c r="AD302" s="214"/>
      <c r="AE302" s="214"/>
      <c r="AF302" s="214"/>
      <c r="AG302" s="214"/>
      <c r="AH302" s="214"/>
      <c r="AI302" s="214"/>
      <c r="AJ302" s="214"/>
      <c r="AK302" s="214"/>
      <c r="AL302" s="214"/>
      <c r="AM302" s="214"/>
      <c r="AN302" s="214"/>
      <c r="AO302" s="214"/>
      <c r="AP302" s="214"/>
      <c r="AQ302" s="214"/>
      <c r="AR302" s="214"/>
      <c r="AS302" s="214"/>
      <c r="AT302" s="214"/>
      <c r="AU302" s="214"/>
      <c r="AV302" s="214"/>
      <c r="AW302" s="214"/>
      <c r="AX302" s="214"/>
      <c r="AY302" s="214"/>
      <c r="AZ302" s="214"/>
      <c r="BA302" s="214"/>
      <c r="BB302" s="214"/>
      <c r="BC302" s="214"/>
      <c r="BD302" s="214"/>
      <c r="BE302" s="214"/>
      <c r="BF302" s="214"/>
      <c r="BG302" s="214"/>
      <c r="BH302" s="214"/>
      <c r="BI302" s="214"/>
      <c r="BJ302" s="214"/>
      <c r="BK302" s="214"/>
      <c r="BL302" s="214"/>
      <c r="BM302" s="214"/>
      <c r="BN302" s="214"/>
      <c r="BO302" s="214"/>
      <c r="BP302" s="214"/>
      <c r="BQ302" s="214"/>
      <c r="BR302" s="214"/>
      <c r="BS302" s="214"/>
      <c r="BT302" s="214"/>
      <c r="BU302" s="214"/>
      <c r="BV302" s="214"/>
      <c r="BW302" s="214"/>
      <c r="BX302" s="214"/>
      <c r="BY302" s="214"/>
      <c r="BZ302" s="214"/>
      <c r="CA302" s="214"/>
      <c r="CB302" s="214"/>
      <c r="CC302" s="214"/>
      <c r="CD302" s="214"/>
      <c r="CE302" s="214"/>
      <c r="CF302" s="214"/>
      <c r="CG302" s="214"/>
      <c r="CH302" s="214"/>
      <c r="CI302" s="214"/>
      <c r="CJ302" s="214"/>
      <c r="CK302" s="214"/>
      <c r="CL302" s="214"/>
      <c r="CM302" s="214"/>
      <c r="CN302" s="214"/>
      <c r="CO302" s="214"/>
      <c r="CP302" s="214"/>
      <c r="CQ302" s="214"/>
    </row>
    <row r="303" spans="16:95" s="156" customFormat="1" x14ac:dyDescent="0.25">
      <c r="P303" s="214"/>
      <c r="Q303" s="214"/>
      <c r="R303" s="214"/>
      <c r="S303" s="214"/>
      <c r="T303" s="214"/>
      <c r="U303" s="214"/>
      <c r="V303" s="214"/>
      <c r="W303" s="214"/>
      <c r="X303" s="214"/>
      <c r="Y303" s="214"/>
      <c r="Z303" s="214"/>
      <c r="AA303" s="214"/>
      <c r="AB303" s="214"/>
      <c r="AC303" s="214"/>
      <c r="AD303" s="214"/>
      <c r="AE303" s="214"/>
      <c r="AF303" s="214"/>
      <c r="AG303" s="214"/>
      <c r="AH303" s="214"/>
      <c r="AI303" s="214"/>
      <c r="AJ303" s="214"/>
      <c r="AK303" s="214"/>
      <c r="AL303" s="214"/>
      <c r="AM303" s="214"/>
      <c r="AN303" s="214"/>
      <c r="AO303" s="214"/>
      <c r="AP303" s="214"/>
      <c r="AQ303" s="214"/>
      <c r="AR303" s="214"/>
      <c r="AS303" s="214"/>
      <c r="AT303" s="214"/>
      <c r="AU303" s="214"/>
      <c r="AV303" s="214"/>
      <c r="AW303" s="214"/>
      <c r="AX303" s="214"/>
      <c r="AY303" s="214"/>
      <c r="AZ303" s="214"/>
      <c r="BA303" s="214"/>
      <c r="BB303" s="214"/>
      <c r="BC303" s="214"/>
      <c r="BD303" s="214"/>
      <c r="BE303" s="214"/>
      <c r="BF303" s="214"/>
      <c r="BG303" s="214"/>
      <c r="BH303" s="214"/>
      <c r="BI303" s="214"/>
      <c r="BJ303" s="214"/>
      <c r="BK303" s="214"/>
      <c r="BL303" s="214"/>
      <c r="BM303" s="214"/>
      <c r="BN303" s="214"/>
      <c r="BO303" s="214"/>
      <c r="BP303" s="214"/>
      <c r="BQ303" s="214"/>
      <c r="BR303" s="214"/>
      <c r="BS303" s="214"/>
      <c r="BT303" s="214"/>
      <c r="BU303" s="214"/>
      <c r="BV303" s="214"/>
      <c r="BW303" s="214"/>
      <c r="BX303" s="214"/>
      <c r="BY303" s="214"/>
      <c r="BZ303" s="214"/>
      <c r="CA303" s="214"/>
      <c r="CB303" s="214"/>
      <c r="CC303" s="214"/>
      <c r="CD303" s="214"/>
      <c r="CE303" s="214"/>
      <c r="CF303" s="214"/>
      <c r="CG303" s="214"/>
      <c r="CH303" s="214"/>
      <c r="CI303" s="214"/>
      <c r="CJ303" s="214"/>
      <c r="CK303" s="214"/>
      <c r="CL303" s="214"/>
      <c r="CM303" s="214"/>
      <c r="CN303" s="214"/>
      <c r="CO303" s="214"/>
      <c r="CP303" s="214"/>
      <c r="CQ303" s="214"/>
    </row>
    <row r="304" spans="16:95" s="156" customFormat="1" x14ac:dyDescent="0.25">
      <c r="P304" s="214"/>
      <c r="Q304" s="214"/>
      <c r="R304" s="214"/>
      <c r="S304" s="214"/>
      <c r="T304" s="214"/>
      <c r="U304" s="214"/>
      <c r="V304" s="214"/>
      <c r="W304" s="214"/>
      <c r="X304" s="214"/>
      <c r="Y304" s="214"/>
      <c r="Z304" s="214"/>
      <c r="AA304" s="214"/>
      <c r="AB304" s="214"/>
      <c r="AC304" s="214"/>
      <c r="AD304" s="214"/>
      <c r="AE304" s="214"/>
      <c r="AF304" s="214"/>
      <c r="AG304" s="214"/>
      <c r="AH304" s="214"/>
      <c r="AI304" s="214"/>
      <c r="AJ304" s="214"/>
      <c r="AK304" s="214"/>
      <c r="AL304" s="214"/>
      <c r="AM304" s="214"/>
      <c r="AN304" s="214"/>
      <c r="AO304" s="214"/>
      <c r="AP304" s="214"/>
      <c r="AQ304" s="214"/>
      <c r="AR304" s="214"/>
      <c r="AS304" s="214"/>
      <c r="AT304" s="214"/>
      <c r="AU304" s="214"/>
      <c r="AV304" s="214"/>
      <c r="AW304" s="214"/>
      <c r="AX304" s="214"/>
      <c r="AY304" s="214"/>
      <c r="AZ304" s="214"/>
      <c r="BA304" s="214"/>
      <c r="BB304" s="214"/>
      <c r="BC304" s="214"/>
      <c r="BD304" s="214"/>
      <c r="BE304" s="214"/>
      <c r="BF304" s="214"/>
      <c r="BG304" s="214"/>
      <c r="BH304" s="214"/>
      <c r="BI304" s="214"/>
      <c r="BJ304" s="214"/>
      <c r="BK304" s="214"/>
      <c r="BL304" s="214"/>
      <c r="BM304" s="214"/>
      <c r="BN304" s="214"/>
      <c r="BO304" s="214"/>
      <c r="BP304" s="214"/>
      <c r="BQ304" s="214"/>
      <c r="BR304" s="214"/>
      <c r="BS304" s="214"/>
      <c r="BT304" s="214"/>
      <c r="BU304" s="214"/>
      <c r="BV304" s="214"/>
      <c r="BW304" s="214"/>
      <c r="BX304" s="214"/>
      <c r="BY304" s="214"/>
      <c r="BZ304" s="214"/>
      <c r="CA304" s="214"/>
      <c r="CB304" s="214"/>
      <c r="CC304" s="214"/>
      <c r="CD304" s="214"/>
      <c r="CE304" s="214"/>
      <c r="CF304" s="214"/>
      <c r="CG304" s="214"/>
      <c r="CH304" s="214"/>
      <c r="CI304" s="214"/>
      <c r="CJ304" s="214"/>
      <c r="CK304" s="214"/>
      <c r="CL304" s="214"/>
      <c r="CM304" s="214"/>
      <c r="CN304" s="214"/>
      <c r="CO304" s="214"/>
      <c r="CP304" s="214"/>
      <c r="CQ304" s="214"/>
    </row>
    <row r="305" spans="16:95" s="156" customFormat="1" x14ac:dyDescent="0.25">
      <c r="P305" s="214"/>
      <c r="Q305" s="214"/>
      <c r="R305" s="214"/>
      <c r="S305" s="214"/>
      <c r="T305" s="214"/>
      <c r="U305" s="214"/>
      <c r="V305" s="214"/>
      <c r="W305" s="214"/>
      <c r="X305" s="214"/>
      <c r="Y305" s="214"/>
      <c r="Z305" s="214"/>
      <c r="AA305" s="214"/>
      <c r="AB305" s="214"/>
      <c r="AC305" s="214"/>
      <c r="AD305" s="214"/>
      <c r="AE305" s="214"/>
      <c r="AF305" s="214"/>
      <c r="AG305" s="214"/>
      <c r="AH305" s="214"/>
      <c r="AI305" s="214"/>
      <c r="AJ305" s="214"/>
      <c r="AK305" s="214"/>
      <c r="AL305" s="214"/>
      <c r="AM305" s="214"/>
      <c r="AN305" s="214"/>
      <c r="AO305" s="214"/>
      <c r="AP305" s="214"/>
      <c r="AQ305" s="214"/>
      <c r="AR305" s="214"/>
      <c r="AS305" s="214"/>
      <c r="AT305" s="214"/>
      <c r="AU305" s="214"/>
      <c r="AV305" s="214"/>
      <c r="AW305" s="214"/>
      <c r="AX305" s="214"/>
      <c r="AY305" s="214"/>
      <c r="AZ305" s="214"/>
      <c r="BA305" s="214"/>
      <c r="BB305" s="214"/>
      <c r="BC305" s="214"/>
      <c r="BD305" s="214"/>
      <c r="BE305" s="214"/>
      <c r="BF305" s="214"/>
      <c r="BG305" s="214"/>
      <c r="BH305" s="214"/>
      <c r="BI305" s="214"/>
      <c r="BJ305" s="214"/>
      <c r="BK305" s="214"/>
      <c r="BL305" s="214"/>
      <c r="BM305" s="214"/>
      <c r="BN305" s="214"/>
      <c r="BO305" s="214"/>
      <c r="BP305" s="214"/>
      <c r="BQ305" s="214"/>
      <c r="BR305" s="214"/>
      <c r="BS305" s="214"/>
      <c r="BT305" s="214"/>
      <c r="BU305" s="214"/>
      <c r="BV305" s="214"/>
      <c r="BW305" s="214"/>
      <c r="BX305" s="214"/>
      <c r="BY305" s="214"/>
      <c r="BZ305" s="214"/>
      <c r="CA305" s="214"/>
      <c r="CB305" s="214"/>
      <c r="CC305" s="214"/>
      <c r="CD305" s="214"/>
      <c r="CE305" s="214"/>
      <c r="CF305" s="214"/>
      <c r="CG305" s="214"/>
      <c r="CH305" s="214"/>
      <c r="CI305" s="214"/>
      <c r="CJ305" s="214"/>
      <c r="CK305" s="214"/>
      <c r="CL305" s="214"/>
      <c r="CM305" s="214"/>
      <c r="CN305" s="214"/>
      <c r="CO305" s="214"/>
      <c r="CP305" s="214"/>
      <c r="CQ305" s="214"/>
    </row>
    <row r="306" spans="16:95" s="156" customFormat="1" x14ac:dyDescent="0.25">
      <c r="P306" s="214"/>
      <c r="Q306" s="214"/>
      <c r="R306" s="214"/>
      <c r="S306" s="214"/>
      <c r="T306" s="214"/>
      <c r="U306" s="214"/>
      <c r="V306" s="214"/>
      <c r="W306" s="214"/>
      <c r="X306" s="214"/>
      <c r="Y306" s="214"/>
      <c r="Z306" s="214"/>
      <c r="AA306" s="214"/>
      <c r="AB306" s="214"/>
      <c r="AC306" s="214"/>
      <c r="AD306" s="214"/>
      <c r="AE306" s="214"/>
      <c r="AF306" s="214"/>
      <c r="AG306" s="214"/>
      <c r="AH306" s="214"/>
      <c r="AI306" s="214"/>
      <c r="AJ306" s="214"/>
      <c r="AK306" s="214"/>
      <c r="AL306" s="214"/>
      <c r="AM306" s="214"/>
      <c r="AN306" s="214"/>
      <c r="AO306" s="214"/>
      <c r="AP306" s="214"/>
      <c r="AQ306" s="214"/>
      <c r="AR306" s="214"/>
      <c r="AS306" s="214"/>
      <c r="AT306" s="214"/>
      <c r="AU306" s="214"/>
      <c r="AV306" s="214"/>
      <c r="AW306" s="214"/>
      <c r="AX306" s="214"/>
      <c r="AY306" s="214"/>
      <c r="AZ306" s="214"/>
      <c r="BA306" s="214"/>
      <c r="BB306" s="214"/>
      <c r="BC306" s="214"/>
      <c r="BD306" s="214"/>
      <c r="BE306" s="214"/>
      <c r="BF306" s="214"/>
      <c r="BG306" s="214"/>
      <c r="BH306" s="214"/>
      <c r="BI306" s="214"/>
      <c r="BJ306" s="214"/>
      <c r="BK306" s="214"/>
      <c r="BL306" s="214"/>
      <c r="BM306" s="214"/>
      <c r="BN306" s="214"/>
      <c r="BO306" s="214"/>
      <c r="BP306" s="214"/>
      <c r="BQ306" s="214"/>
      <c r="BR306" s="214"/>
      <c r="BS306" s="214"/>
      <c r="BT306" s="214"/>
      <c r="BU306" s="214"/>
      <c r="BV306" s="214"/>
      <c r="BW306" s="214"/>
      <c r="BX306" s="214"/>
      <c r="BY306" s="214"/>
      <c r="BZ306" s="214"/>
      <c r="CA306" s="214"/>
      <c r="CB306" s="214"/>
      <c r="CC306" s="214"/>
      <c r="CD306" s="214"/>
      <c r="CE306" s="214"/>
      <c r="CF306" s="214"/>
      <c r="CG306" s="214"/>
      <c r="CH306" s="214"/>
      <c r="CI306" s="214"/>
      <c r="CJ306" s="214"/>
      <c r="CK306" s="214"/>
      <c r="CL306" s="214"/>
      <c r="CM306" s="214"/>
      <c r="CN306" s="214"/>
      <c r="CO306" s="214"/>
      <c r="CP306" s="214"/>
      <c r="CQ306" s="214"/>
    </row>
    <row r="307" spans="16:95" s="156" customFormat="1" x14ac:dyDescent="0.25">
      <c r="P307" s="214"/>
      <c r="Q307" s="214"/>
      <c r="R307" s="214"/>
      <c r="S307" s="214"/>
      <c r="T307" s="214"/>
      <c r="U307" s="214"/>
      <c r="V307" s="214"/>
      <c r="W307" s="214"/>
      <c r="X307" s="214"/>
      <c r="Y307" s="214"/>
      <c r="Z307" s="214"/>
      <c r="AA307" s="214"/>
      <c r="AB307" s="214"/>
      <c r="AC307" s="214"/>
      <c r="AD307" s="214"/>
      <c r="AE307" s="214"/>
      <c r="AF307" s="214"/>
      <c r="AG307" s="214"/>
      <c r="AH307" s="214"/>
      <c r="AI307" s="214"/>
      <c r="AJ307" s="214"/>
      <c r="AK307" s="214"/>
      <c r="AL307" s="214"/>
      <c r="AM307" s="214"/>
      <c r="AN307" s="214"/>
      <c r="AO307" s="214"/>
      <c r="AP307" s="214"/>
      <c r="AQ307" s="214"/>
      <c r="AR307" s="214"/>
      <c r="AS307" s="214"/>
      <c r="AT307" s="214"/>
      <c r="AU307" s="214"/>
      <c r="AV307" s="214"/>
      <c r="AW307" s="214"/>
      <c r="AX307" s="214"/>
      <c r="AY307" s="214"/>
      <c r="AZ307" s="214"/>
      <c r="BA307" s="214"/>
      <c r="BB307" s="214"/>
      <c r="BC307" s="214"/>
      <c r="BD307" s="214"/>
      <c r="BE307" s="214"/>
      <c r="BF307" s="214"/>
      <c r="BG307" s="214"/>
      <c r="BH307" s="214"/>
      <c r="BI307" s="214"/>
      <c r="BJ307" s="214"/>
      <c r="BK307" s="214"/>
      <c r="BL307" s="214"/>
      <c r="BM307" s="214"/>
      <c r="BN307" s="214"/>
      <c r="BO307" s="214"/>
      <c r="BP307" s="214"/>
      <c r="BQ307" s="214"/>
      <c r="BR307" s="214"/>
      <c r="BS307" s="214"/>
      <c r="BT307" s="214"/>
      <c r="BU307" s="214"/>
      <c r="BV307" s="214"/>
      <c r="BW307" s="214"/>
      <c r="BX307" s="214"/>
      <c r="BY307" s="214"/>
      <c r="BZ307" s="214"/>
      <c r="CA307" s="214"/>
      <c r="CB307" s="214"/>
      <c r="CC307" s="214"/>
      <c r="CD307" s="214"/>
      <c r="CE307" s="214"/>
      <c r="CF307" s="214"/>
      <c r="CG307" s="214"/>
      <c r="CH307" s="214"/>
      <c r="CI307" s="214"/>
      <c r="CJ307" s="214"/>
      <c r="CK307" s="214"/>
      <c r="CL307" s="214"/>
      <c r="CM307" s="214"/>
      <c r="CN307" s="214"/>
      <c r="CO307" s="214"/>
      <c r="CP307" s="214"/>
      <c r="CQ307" s="214"/>
    </row>
    <row r="308" spans="16:95" s="156" customFormat="1" x14ac:dyDescent="0.25">
      <c r="P308" s="214"/>
      <c r="Q308" s="214"/>
      <c r="R308" s="214"/>
      <c r="S308" s="214"/>
      <c r="T308" s="214"/>
      <c r="U308" s="214"/>
      <c r="V308" s="214"/>
      <c r="W308" s="214"/>
      <c r="X308" s="214"/>
      <c r="Y308" s="214"/>
      <c r="Z308" s="214"/>
      <c r="AA308" s="214"/>
      <c r="AB308" s="214"/>
      <c r="AC308" s="214"/>
      <c r="AD308" s="214"/>
      <c r="AE308" s="214"/>
      <c r="AF308" s="214"/>
      <c r="AG308" s="214"/>
      <c r="AH308" s="214"/>
      <c r="AI308" s="214"/>
      <c r="AJ308" s="214"/>
      <c r="AK308" s="214"/>
      <c r="AL308" s="214"/>
      <c r="AM308" s="214"/>
      <c r="AN308" s="214"/>
      <c r="AO308" s="214"/>
      <c r="AP308" s="214"/>
      <c r="AQ308" s="214"/>
      <c r="AR308" s="214"/>
      <c r="AS308" s="214"/>
      <c r="AT308" s="214"/>
      <c r="AU308" s="214"/>
      <c r="AV308" s="214"/>
      <c r="AW308" s="214"/>
      <c r="AX308" s="214"/>
      <c r="AY308" s="214"/>
      <c r="AZ308" s="214"/>
      <c r="BA308" s="214"/>
      <c r="BB308" s="214"/>
      <c r="BC308" s="214"/>
      <c r="BD308" s="214"/>
      <c r="BE308" s="214"/>
      <c r="BF308" s="214"/>
      <c r="BG308" s="214"/>
      <c r="BH308" s="214"/>
      <c r="BI308" s="214"/>
      <c r="BJ308" s="214"/>
      <c r="BK308" s="214"/>
      <c r="BL308" s="214"/>
      <c r="BM308" s="214"/>
      <c r="BN308" s="214"/>
      <c r="BO308" s="214"/>
      <c r="BP308" s="214"/>
      <c r="BQ308" s="214"/>
      <c r="BR308" s="214"/>
      <c r="BS308" s="214"/>
      <c r="BT308" s="214"/>
      <c r="BU308" s="214"/>
      <c r="BV308" s="214"/>
      <c r="BW308" s="214"/>
      <c r="BX308" s="214"/>
      <c r="BY308" s="214"/>
      <c r="BZ308" s="214"/>
      <c r="CA308" s="214"/>
      <c r="CB308" s="214"/>
      <c r="CC308" s="214"/>
      <c r="CD308" s="214"/>
      <c r="CE308" s="214"/>
      <c r="CF308" s="214"/>
      <c r="CG308" s="214"/>
      <c r="CH308" s="214"/>
      <c r="CI308" s="214"/>
      <c r="CJ308" s="214"/>
      <c r="CK308" s="214"/>
      <c r="CL308" s="214"/>
      <c r="CM308" s="214"/>
      <c r="CN308" s="214"/>
      <c r="CO308" s="214"/>
      <c r="CP308" s="214"/>
      <c r="CQ308" s="214"/>
    </row>
    <row r="309" spans="16:95" s="156" customFormat="1" x14ac:dyDescent="0.25">
      <c r="P309" s="214"/>
      <c r="Q309" s="214"/>
      <c r="R309" s="214"/>
      <c r="S309" s="214"/>
      <c r="T309" s="214"/>
      <c r="U309" s="214"/>
      <c r="V309" s="214"/>
      <c r="W309" s="214"/>
      <c r="X309" s="214"/>
      <c r="Y309" s="214"/>
      <c r="Z309" s="214"/>
      <c r="AA309" s="214"/>
      <c r="AB309" s="214"/>
      <c r="AC309" s="214"/>
      <c r="AD309" s="214"/>
      <c r="AE309" s="214"/>
      <c r="AF309" s="214"/>
      <c r="AG309" s="214"/>
      <c r="AH309" s="214"/>
      <c r="AI309" s="214"/>
      <c r="AJ309" s="214"/>
      <c r="AK309" s="214"/>
      <c r="AL309" s="214"/>
      <c r="AM309" s="214"/>
      <c r="AN309" s="214"/>
      <c r="AO309" s="214"/>
      <c r="AP309" s="214"/>
      <c r="AQ309" s="214"/>
      <c r="AR309" s="214"/>
      <c r="AS309" s="214"/>
      <c r="AT309" s="214"/>
      <c r="AU309" s="214"/>
      <c r="AV309" s="214"/>
      <c r="AW309" s="214"/>
      <c r="AX309" s="214"/>
      <c r="AY309" s="214"/>
      <c r="AZ309" s="214"/>
      <c r="BA309" s="214"/>
      <c r="BB309" s="214"/>
      <c r="BC309" s="214"/>
      <c r="BD309" s="214"/>
      <c r="BE309" s="214"/>
      <c r="BF309" s="214"/>
      <c r="BG309" s="214"/>
      <c r="BH309" s="214"/>
      <c r="BI309" s="214"/>
      <c r="BJ309" s="214"/>
      <c r="BK309" s="214"/>
      <c r="BL309" s="214"/>
      <c r="BM309" s="214"/>
      <c r="BN309" s="214"/>
      <c r="BO309" s="214"/>
      <c r="BP309" s="214"/>
      <c r="BQ309" s="214"/>
      <c r="BR309" s="214"/>
      <c r="BS309" s="214"/>
      <c r="BT309" s="214"/>
      <c r="BU309" s="214"/>
      <c r="BV309" s="214"/>
      <c r="BW309" s="214"/>
      <c r="BX309" s="214"/>
      <c r="BY309" s="214"/>
      <c r="BZ309" s="214"/>
      <c r="CA309" s="214"/>
      <c r="CB309" s="214"/>
      <c r="CC309" s="214"/>
      <c r="CD309" s="214"/>
      <c r="CE309" s="214"/>
      <c r="CF309" s="214"/>
      <c r="CG309" s="214"/>
      <c r="CH309" s="214"/>
      <c r="CI309" s="214"/>
      <c r="CJ309" s="214"/>
      <c r="CK309" s="214"/>
      <c r="CL309" s="214"/>
      <c r="CM309" s="214"/>
      <c r="CN309" s="214"/>
      <c r="CO309" s="214"/>
      <c r="CP309" s="214"/>
      <c r="CQ309" s="214"/>
    </row>
    <row r="310" spans="16:95" s="156" customFormat="1" x14ac:dyDescent="0.25">
      <c r="P310" s="214"/>
      <c r="Q310" s="214"/>
      <c r="R310" s="214"/>
      <c r="S310" s="214"/>
      <c r="T310" s="214"/>
      <c r="U310" s="214"/>
      <c r="V310" s="214"/>
      <c r="W310" s="214"/>
      <c r="X310" s="214"/>
      <c r="Y310" s="214"/>
      <c r="Z310" s="214"/>
      <c r="AA310" s="214"/>
      <c r="AB310" s="214"/>
      <c r="AC310" s="214"/>
      <c r="AD310" s="214"/>
      <c r="AE310" s="214"/>
      <c r="AF310" s="214"/>
      <c r="AG310" s="214"/>
      <c r="AH310" s="214"/>
      <c r="AI310" s="214"/>
      <c r="AJ310" s="214"/>
      <c r="AK310" s="214"/>
      <c r="AL310" s="214"/>
      <c r="AM310" s="214"/>
      <c r="AN310" s="214"/>
      <c r="AO310" s="214"/>
      <c r="AP310" s="214"/>
      <c r="AQ310" s="214"/>
      <c r="AR310" s="214"/>
      <c r="AS310" s="214"/>
      <c r="AT310" s="214"/>
      <c r="AU310" s="214"/>
      <c r="AV310" s="214"/>
      <c r="AW310" s="214"/>
      <c r="AX310" s="214"/>
      <c r="AY310" s="214"/>
      <c r="AZ310" s="214"/>
      <c r="BA310" s="214"/>
      <c r="BB310" s="214"/>
      <c r="BC310" s="214"/>
      <c r="BD310" s="214"/>
      <c r="BE310" s="214"/>
      <c r="BF310" s="214"/>
      <c r="BG310" s="214"/>
      <c r="BH310" s="214"/>
      <c r="BI310" s="214"/>
      <c r="BJ310" s="214"/>
      <c r="BK310" s="214"/>
      <c r="BL310" s="214"/>
      <c r="BM310" s="214"/>
      <c r="BN310" s="214"/>
      <c r="BO310" s="214"/>
      <c r="BP310" s="214"/>
      <c r="BQ310" s="214"/>
      <c r="BR310" s="214"/>
      <c r="BS310" s="214"/>
      <c r="BT310" s="214"/>
      <c r="BU310" s="214"/>
      <c r="BV310" s="214"/>
      <c r="BW310" s="214"/>
      <c r="BX310" s="214"/>
      <c r="BY310" s="214"/>
      <c r="BZ310" s="214"/>
      <c r="CA310" s="214"/>
      <c r="CB310" s="214"/>
      <c r="CC310" s="214"/>
      <c r="CD310" s="214"/>
      <c r="CE310" s="214"/>
      <c r="CF310" s="214"/>
      <c r="CG310" s="214"/>
      <c r="CH310" s="214"/>
      <c r="CI310" s="214"/>
      <c r="CJ310" s="214"/>
      <c r="CK310" s="214"/>
      <c r="CL310" s="214"/>
      <c r="CM310" s="214"/>
      <c r="CN310" s="214"/>
      <c r="CO310" s="214"/>
      <c r="CP310" s="214"/>
      <c r="CQ310" s="214"/>
    </row>
    <row r="311" spans="16:95" s="156" customFormat="1" x14ac:dyDescent="0.25">
      <c r="P311" s="214"/>
      <c r="Q311" s="214"/>
      <c r="R311" s="214"/>
      <c r="S311" s="214"/>
      <c r="T311" s="214"/>
      <c r="U311" s="214"/>
      <c r="V311" s="214"/>
      <c r="W311" s="214"/>
      <c r="X311" s="214"/>
      <c r="Y311" s="214"/>
      <c r="Z311" s="214"/>
      <c r="AA311" s="214"/>
      <c r="AB311" s="214"/>
      <c r="AC311" s="214"/>
      <c r="AD311" s="214"/>
      <c r="AE311" s="214"/>
      <c r="AF311" s="214"/>
      <c r="AG311" s="214"/>
      <c r="AH311" s="214"/>
      <c r="AI311" s="214"/>
      <c r="AJ311" s="214"/>
      <c r="AK311" s="214"/>
      <c r="AL311" s="214"/>
      <c r="AM311" s="214"/>
      <c r="AN311" s="214"/>
      <c r="AO311" s="214"/>
      <c r="AP311" s="214"/>
      <c r="AQ311" s="214"/>
      <c r="AR311" s="214"/>
      <c r="AS311" s="214"/>
      <c r="AT311" s="214"/>
      <c r="AU311" s="214"/>
      <c r="AV311" s="214"/>
      <c r="AW311" s="214"/>
      <c r="AX311" s="214"/>
      <c r="AY311" s="214"/>
      <c r="AZ311" s="214"/>
      <c r="BA311" s="214"/>
      <c r="BB311" s="214"/>
      <c r="BC311" s="214"/>
      <c r="BD311" s="214"/>
      <c r="BE311" s="214"/>
      <c r="BF311" s="214"/>
      <c r="BG311" s="214"/>
      <c r="BH311" s="214"/>
      <c r="BI311" s="214"/>
      <c r="BJ311" s="214"/>
      <c r="BK311" s="214"/>
      <c r="BL311" s="214"/>
      <c r="BM311" s="214"/>
      <c r="BN311" s="214"/>
      <c r="BO311" s="214"/>
      <c r="BP311" s="214"/>
      <c r="BQ311" s="214"/>
      <c r="BR311" s="214"/>
      <c r="BS311" s="214"/>
      <c r="BT311" s="214"/>
      <c r="BU311" s="214"/>
      <c r="BV311" s="214"/>
      <c r="BW311" s="214"/>
      <c r="BX311" s="214"/>
      <c r="BY311" s="214"/>
      <c r="BZ311" s="214"/>
      <c r="CA311" s="214"/>
      <c r="CB311" s="214"/>
      <c r="CC311" s="214"/>
      <c r="CD311" s="214"/>
      <c r="CE311" s="214"/>
      <c r="CF311" s="214"/>
      <c r="CG311" s="214"/>
      <c r="CH311" s="214"/>
      <c r="CI311" s="214"/>
      <c r="CJ311" s="214"/>
      <c r="CK311" s="214"/>
      <c r="CL311" s="214"/>
      <c r="CM311" s="214"/>
      <c r="CN311" s="214"/>
      <c r="CO311" s="214"/>
      <c r="CP311" s="214"/>
      <c r="CQ311" s="214"/>
    </row>
    <row r="312" spans="16:95" s="156" customFormat="1" x14ac:dyDescent="0.25">
      <c r="P312" s="214"/>
      <c r="Q312" s="214"/>
      <c r="R312" s="214"/>
      <c r="S312" s="214"/>
      <c r="T312" s="214"/>
      <c r="U312" s="214"/>
      <c r="V312" s="214"/>
      <c r="W312" s="214"/>
      <c r="X312" s="214"/>
      <c r="Y312" s="214"/>
      <c r="Z312" s="214"/>
      <c r="AA312" s="214"/>
      <c r="AB312" s="214"/>
      <c r="AC312" s="214"/>
      <c r="AD312" s="214"/>
      <c r="AE312" s="214"/>
      <c r="AF312" s="214"/>
      <c r="AG312" s="214"/>
      <c r="AH312" s="214"/>
      <c r="AI312" s="214"/>
      <c r="AJ312" s="214"/>
      <c r="AK312" s="214"/>
      <c r="AL312" s="214"/>
      <c r="AM312" s="214"/>
      <c r="AN312" s="214"/>
      <c r="AO312" s="214"/>
      <c r="AP312" s="214"/>
      <c r="AQ312" s="214"/>
      <c r="AR312" s="214"/>
      <c r="AS312" s="214"/>
      <c r="AT312" s="214"/>
      <c r="AU312" s="214"/>
      <c r="AV312" s="214"/>
      <c r="AW312" s="214"/>
      <c r="AX312" s="214"/>
      <c r="AY312" s="214"/>
      <c r="AZ312" s="214"/>
      <c r="BA312" s="214"/>
      <c r="BB312" s="214"/>
      <c r="BC312" s="214"/>
      <c r="BD312" s="214"/>
      <c r="BE312" s="214"/>
      <c r="BF312" s="214"/>
      <c r="BG312" s="214"/>
      <c r="BH312" s="214"/>
      <c r="BI312" s="214"/>
      <c r="BJ312" s="214"/>
      <c r="BK312" s="214"/>
      <c r="BL312" s="214"/>
      <c r="BM312" s="214"/>
      <c r="BN312" s="214"/>
      <c r="BO312" s="214"/>
      <c r="BP312" s="214"/>
      <c r="BQ312" s="214"/>
      <c r="BR312" s="214"/>
      <c r="BS312" s="214"/>
      <c r="BT312" s="214"/>
      <c r="BU312" s="214"/>
      <c r="BV312" s="214"/>
      <c r="BW312" s="214"/>
      <c r="BX312" s="214"/>
      <c r="BY312" s="214"/>
      <c r="BZ312" s="214"/>
      <c r="CA312" s="214"/>
      <c r="CB312" s="214"/>
      <c r="CC312" s="214"/>
      <c r="CD312" s="214"/>
      <c r="CE312" s="214"/>
      <c r="CF312" s="214"/>
      <c r="CG312" s="214"/>
      <c r="CH312" s="214"/>
      <c r="CI312" s="214"/>
      <c r="CJ312" s="214"/>
      <c r="CK312" s="214"/>
      <c r="CL312" s="214"/>
      <c r="CM312" s="214"/>
      <c r="CN312" s="214"/>
      <c r="CO312" s="214"/>
      <c r="CP312" s="214"/>
      <c r="CQ312" s="214"/>
    </row>
    <row r="313" spans="16:95" s="156" customFormat="1" x14ac:dyDescent="0.25">
      <c r="P313" s="214"/>
      <c r="Q313" s="214"/>
      <c r="R313" s="214"/>
      <c r="S313" s="214"/>
      <c r="T313" s="214"/>
      <c r="U313" s="214"/>
      <c r="V313" s="214"/>
      <c r="W313" s="214"/>
      <c r="X313" s="214"/>
      <c r="Y313" s="214"/>
      <c r="Z313" s="214"/>
      <c r="AA313" s="214"/>
      <c r="AB313" s="214"/>
      <c r="AC313" s="214"/>
      <c r="AD313" s="214"/>
      <c r="AE313" s="214"/>
      <c r="AF313" s="214"/>
      <c r="AG313" s="214"/>
      <c r="AH313" s="214"/>
      <c r="AI313" s="214"/>
      <c r="AJ313" s="214"/>
      <c r="AK313" s="214"/>
      <c r="AL313" s="214"/>
      <c r="AM313" s="214"/>
      <c r="AN313" s="214"/>
      <c r="AO313" s="214"/>
      <c r="AP313" s="214"/>
      <c r="AQ313" s="214"/>
      <c r="AR313" s="214"/>
      <c r="AS313" s="214"/>
      <c r="AT313" s="214"/>
      <c r="AU313" s="214"/>
      <c r="AV313" s="214"/>
      <c r="AW313" s="214"/>
      <c r="AX313" s="214"/>
      <c r="AY313" s="214"/>
      <c r="AZ313" s="214"/>
      <c r="BA313" s="214"/>
      <c r="BB313" s="214"/>
      <c r="BC313" s="214"/>
      <c r="BD313" s="214"/>
      <c r="BE313" s="214"/>
      <c r="BF313" s="214"/>
      <c r="BG313" s="214"/>
      <c r="BH313" s="214"/>
      <c r="BI313" s="214"/>
      <c r="BJ313" s="214"/>
      <c r="BK313" s="214"/>
      <c r="BL313" s="214"/>
      <c r="BM313" s="214"/>
      <c r="BN313" s="214"/>
      <c r="BO313" s="214"/>
      <c r="BP313" s="214"/>
      <c r="BQ313" s="214"/>
      <c r="BR313" s="214"/>
      <c r="BS313" s="214"/>
      <c r="BT313" s="214"/>
      <c r="BU313" s="214"/>
      <c r="BV313" s="214"/>
      <c r="BW313" s="214"/>
      <c r="BX313" s="214"/>
      <c r="BY313" s="214"/>
      <c r="BZ313" s="214"/>
      <c r="CA313" s="214"/>
      <c r="CB313" s="214"/>
      <c r="CC313" s="214"/>
      <c r="CD313" s="214"/>
      <c r="CE313" s="214"/>
      <c r="CF313" s="214"/>
      <c r="CG313" s="214"/>
      <c r="CH313" s="214"/>
      <c r="CI313" s="214"/>
      <c r="CJ313" s="214"/>
      <c r="CK313" s="214"/>
      <c r="CL313" s="214"/>
      <c r="CM313" s="214"/>
      <c r="CN313" s="214"/>
      <c r="CO313" s="214"/>
      <c r="CP313" s="214"/>
      <c r="CQ313" s="214"/>
    </row>
    <row r="314" spans="16:95" s="156" customFormat="1" x14ac:dyDescent="0.25">
      <c r="P314" s="214"/>
      <c r="Q314" s="214"/>
      <c r="R314" s="214"/>
      <c r="S314" s="214"/>
      <c r="T314" s="214"/>
      <c r="U314" s="214"/>
      <c r="V314" s="214"/>
      <c r="W314" s="214"/>
      <c r="X314" s="214"/>
      <c r="Y314" s="214"/>
      <c r="Z314" s="214"/>
      <c r="AA314" s="214"/>
      <c r="AB314" s="214"/>
      <c r="AC314" s="214"/>
      <c r="AD314" s="214"/>
      <c r="AE314" s="214"/>
      <c r="AF314" s="214"/>
      <c r="AG314" s="214"/>
      <c r="AH314" s="214"/>
      <c r="AI314" s="214"/>
      <c r="AJ314" s="214"/>
      <c r="AK314" s="214"/>
      <c r="AL314" s="214"/>
      <c r="AM314" s="214"/>
      <c r="AN314" s="214"/>
      <c r="AO314" s="214"/>
      <c r="AP314" s="214"/>
      <c r="AQ314" s="214"/>
      <c r="AR314" s="214"/>
      <c r="AS314" s="214"/>
      <c r="AT314" s="214"/>
      <c r="AU314" s="214"/>
      <c r="AV314" s="214"/>
      <c r="AW314" s="214"/>
      <c r="AX314" s="214"/>
      <c r="AY314" s="214"/>
      <c r="AZ314" s="214"/>
      <c r="BA314" s="214"/>
      <c r="BB314" s="214"/>
      <c r="BC314" s="214"/>
      <c r="BD314" s="214"/>
      <c r="BE314" s="214"/>
      <c r="BF314" s="214"/>
      <c r="BG314" s="214"/>
      <c r="BH314" s="214"/>
      <c r="BI314" s="214"/>
      <c r="BJ314" s="214"/>
      <c r="BK314" s="214"/>
      <c r="BL314" s="214"/>
      <c r="BM314" s="214"/>
      <c r="BN314" s="214"/>
      <c r="BO314" s="214"/>
      <c r="BP314" s="214"/>
      <c r="BQ314" s="214"/>
      <c r="BR314" s="214"/>
      <c r="BS314" s="214"/>
      <c r="BT314" s="214"/>
      <c r="BU314" s="214"/>
      <c r="BV314" s="214"/>
      <c r="BW314" s="214"/>
      <c r="BX314" s="214"/>
      <c r="BY314" s="214"/>
      <c r="BZ314" s="214"/>
      <c r="CA314" s="214"/>
      <c r="CB314" s="214"/>
      <c r="CC314" s="214"/>
      <c r="CD314" s="214"/>
      <c r="CE314" s="214"/>
      <c r="CF314" s="214"/>
      <c r="CG314" s="214"/>
      <c r="CH314" s="214"/>
      <c r="CI314" s="214"/>
      <c r="CJ314" s="214"/>
      <c r="CK314" s="214"/>
      <c r="CL314" s="214"/>
      <c r="CM314" s="214"/>
      <c r="CN314" s="214"/>
      <c r="CO314" s="214"/>
      <c r="CP314" s="214"/>
      <c r="CQ314" s="214"/>
    </row>
    <row r="315" spans="16:95" s="156" customFormat="1" x14ac:dyDescent="0.25">
      <c r="P315" s="214"/>
      <c r="Q315" s="214"/>
      <c r="R315" s="214"/>
      <c r="S315" s="214"/>
      <c r="T315" s="214"/>
      <c r="U315" s="214"/>
      <c r="V315" s="214"/>
      <c r="W315" s="214"/>
      <c r="X315" s="214"/>
      <c r="Y315" s="214"/>
      <c r="Z315" s="214"/>
      <c r="AA315" s="214"/>
      <c r="AB315" s="214"/>
      <c r="AC315" s="214"/>
      <c r="AD315" s="214"/>
      <c r="AE315" s="214"/>
      <c r="AF315" s="214"/>
      <c r="AG315" s="214"/>
      <c r="AH315" s="214"/>
      <c r="AI315" s="214"/>
      <c r="AJ315" s="214"/>
      <c r="AK315" s="214"/>
      <c r="AL315" s="214"/>
      <c r="AM315" s="214"/>
      <c r="AN315" s="214"/>
      <c r="AO315" s="214"/>
      <c r="AP315" s="214"/>
      <c r="AQ315" s="214"/>
      <c r="AR315" s="214"/>
      <c r="AS315" s="214"/>
      <c r="AT315" s="214"/>
      <c r="AU315" s="214"/>
      <c r="AV315" s="214"/>
      <c r="AW315" s="214"/>
      <c r="AX315" s="214"/>
      <c r="AY315" s="214"/>
      <c r="AZ315" s="214"/>
      <c r="BA315" s="214"/>
      <c r="BB315" s="214"/>
      <c r="BC315" s="214"/>
      <c r="BD315" s="214"/>
      <c r="BE315" s="214"/>
      <c r="BF315" s="214"/>
      <c r="BG315" s="214"/>
      <c r="BH315" s="214"/>
      <c r="BI315" s="214"/>
      <c r="BJ315" s="214"/>
      <c r="BK315" s="214"/>
      <c r="BL315" s="214"/>
      <c r="BM315" s="214"/>
      <c r="BN315" s="214"/>
      <c r="BO315" s="214"/>
      <c r="BP315" s="214"/>
      <c r="BQ315" s="214"/>
      <c r="BR315" s="214"/>
      <c r="BS315" s="214"/>
      <c r="BT315" s="214"/>
      <c r="BU315" s="214"/>
      <c r="BV315" s="214"/>
      <c r="BW315" s="214"/>
      <c r="BX315" s="214"/>
      <c r="BY315" s="214"/>
      <c r="BZ315" s="214"/>
      <c r="CA315" s="214"/>
      <c r="CB315" s="214"/>
      <c r="CC315" s="214"/>
      <c r="CD315" s="214"/>
      <c r="CE315" s="214"/>
      <c r="CF315" s="214"/>
      <c r="CG315" s="214"/>
      <c r="CH315" s="214"/>
      <c r="CI315" s="214"/>
      <c r="CJ315" s="214"/>
      <c r="CK315" s="214"/>
      <c r="CL315" s="214"/>
      <c r="CM315" s="214"/>
      <c r="CN315" s="214"/>
      <c r="CO315" s="214"/>
      <c r="CP315" s="214"/>
      <c r="CQ315" s="214"/>
    </row>
    <row r="316" spans="16:95" s="156" customFormat="1" x14ac:dyDescent="0.25">
      <c r="P316" s="214"/>
      <c r="Q316" s="214"/>
      <c r="R316" s="214"/>
      <c r="S316" s="214"/>
      <c r="T316" s="214"/>
      <c r="U316" s="214"/>
      <c r="V316" s="214"/>
      <c r="W316" s="214"/>
      <c r="X316" s="214"/>
      <c r="Y316" s="214"/>
      <c r="Z316" s="214"/>
      <c r="AA316" s="214"/>
      <c r="AB316" s="214"/>
      <c r="AC316" s="214"/>
      <c r="AD316" s="214"/>
      <c r="AE316" s="214"/>
      <c r="AF316" s="214"/>
      <c r="AG316" s="214"/>
      <c r="AH316" s="214"/>
      <c r="AI316" s="214"/>
      <c r="AJ316" s="214"/>
      <c r="AK316" s="214"/>
      <c r="AL316" s="214"/>
      <c r="AM316" s="214"/>
      <c r="AN316" s="214"/>
      <c r="AO316" s="214"/>
      <c r="AP316" s="214"/>
      <c r="AQ316" s="214"/>
      <c r="AR316" s="214"/>
      <c r="AS316" s="214"/>
      <c r="AT316" s="214"/>
      <c r="AU316" s="214"/>
      <c r="AV316" s="214"/>
      <c r="AW316" s="214"/>
      <c r="AX316" s="214"/>
      <c r="AY316" s="214"/>
      <c r="AZ316" s="214"/>
      <c r="BA316" s="214"/>
      <c r="BB316" s="214"/>
      <c r="BC316" s="214"/>
      <c r="BD316" s="214"/>
      <c r="BE316" s="214"/>
      <c r="BF316" s="214"/>
      <c r="BG316" s="214"/>
      <c r="BH316" s="214"/>
      <c r="BI316" s="214"/>
      <c r="BJ316" s="214"/>
      <c r="BK316" s="214"/>
      <c r="BL316" s="214"/>
      <c r="BM316" s="214"/>
      <c r="BN316" s="214"/>
      <c r="BO316" s="214"/>
      <c r="BP316" s="214"/>
      <c r="BQ316" s="214"/>
      <c r="BR316" s="214"/>
      <c r="BS316" s="214"/>
      <c r="BT316" s="214"/>
      <c r="BU316" s="214"/>
      <c r="BV316" s="214"/>
      <c r="BW316" s="214"/>
      <c r="BX316" s="214"/>
      <c r="BY316" s="214"/>
      <c r="BZ316" s="214"/>
      <c r="CA316" s="214"/>
      <c r="CB316" s="214"/>
      <c r="CC316" s="214"/>
      <c r="CD316" s="214"/>
      <c r="CE316" s="214"/>
      <c r="CF316" s="214"/>
      <c r="CG316" s="214"/>
      <c r="CH316" s="214"/>
      <c r="CI316" s="214"/>
      <c r="CJ316" s="214"/>
      <c r="CK316" s="214"/>
      <c r="CL316" s="214"/>
      <c r="CM316" s="214"/>
      <c r="CN316" s="214"/>
      <c r="CO316" s="214"/>
      <c r="CP316" s="214"/>
      <c r="CQ316" s="214"/>
    </row>
    <row r="317" spans="16:95" s="156" customFormat="1" x14ac:dyDescent="0.25">
      <c r="P317" s="214"/>
      <c r="Q317" s="214"/>
      <c r="R317" s="214"/>
      <c r="S317" s="214"/>
      <c r="T317" s="214"/>
      <c r="U317" s="214"/>
      <c r="V317" s="214"/>
      <c r="W317" s="214"/>
      <c r="X317" s="214"/>
      <c r="Y317" s="214"/>
      <c r="Z317" s="214"/>
      <c r="AA317" s="214"/>
      <c r="AB317" s="214"/>
      <c r="AC317" s="214"/>
      <c r="AD317" s="214"/>
      <c r="AE317" s="214"/>
      <c r="AF317" s="214"/>
      <c r="AG317" s="214"/>
      <c r="AH317" s="214"/>
      <c r="AI317" s="214"/>
      <c r="AJ317" s="214"/>
      <c r="AK317" s="214"/>
      <c r="AL317" s="214"/>
      <c r="AM317" s="214"/>
      <c r="AN317" s="214"/>
      <c r="AO317" s="214"/>
      <c r="AP317" s="214"/>
      <c r="AQ317" s="214"/>
      <c r="AR317" s="214"/>
      <c r="AS317" s="214"/>
      <c r="AT317" s="214"/>
      <c r="AU317" s="214"/>
      <c r="AV317" s="214"/>
      <c r="AW317" s="214"/>
      <c r="AX317" s="214"/>
      <c r="AY317" s="214"/>
      <c r="AZ317" s="214"/>
      <c r="BA317" s="214"/>
      <c r="BB317" s="214"/>
      <c r="BC317" s="214"/>
      <c r="BD317" s="214"/>
      <c r="BE317" s="214"/>
      <c r="BF317" s="214"/>
      <c r="BG317" s="214"/>
      <c r="BH317" s="214"/>
      <c r="BI317" s="214"/>
      <c r="BJ317" s="214"/>
      <c r="BK317" s="214"/>
      <c r="BL317" s="214"/>
      <c r="BM317" s="214"/>
      <c r="BN317" s="214"/>
      <c r="BO317" s="214"/>
      <c r="BP317" s="214"/>
      <c r="BQ317" s="214"/>
      <c r="BR317" s="214"/>
      <c r="BS317" s="214"/>
      <c r="BT317" s="214"/>
      <c r="BU317" s="214"/>
      <c r="BV317" s="214"/>
      <c r="BW317" s="214"/>
      <c r="BX317" s="214"/>
      <c r="BY317" s="214"/>
      <c r="BZ317" s="214"/>
      <c r="CA317" s="214"/>
      <c r="CB317" s="214"/>
      <c r="CC317" s="214"/>
      <c r="CD317" s="214"/>
      <c r="CE317" s="214"/>
      <c r="CF317" s="214"/>
      <c r="CG317" s="214"/>
      <c r="CH317" s="214"/>
      <c r="CI317" s="214"/>
      <c r="CJ317" s="214"/>
      <c r="CK317" s="214"/>
      <c r="CL317" s="214"/>
      <c r="CM317" s="214"/>
      <c r="CN317" s="214"/>
      <c r="CO317" s="214"/>
      <c r="CP317" s="214"/>
      <c r="CQ317" s="214"/>
    </row>
    <row r="318" spans="16:95" s="156" customFormat="1" x14ac:dyDescent="0.25">
      <c r="P318" s="214"/>
      <c r="Q318" s="214"/>
      <c r="R318" s="214"/>
      <c r="S318" s="214"/>
      <c r="T318" s="214"/>
      <c r="U318" s="214"/>
      <c r="V318" s="214"/>
      <c r="W318" s="214"/>
      <c r="X318" s="214"/>
      <c r="Y318" s="214"/>
      <c r="Z318" s="214"/>
      <c r="AA318" s="214"/>
      <c r="AB318" s="214"/>
      <c r="AC318" s="214"/>
      <c r="AD318" s="214"/>
      <c r="AE318" s="214"/>
      <c r="AF318" s="214"/>
      <c r="AG318" s="214"/>
      <c r="AH318" s="214"/>
      <c r="AI318" s="214"/>
      <c r="AJ318" s="214"/>
      <c r="AK318" s="214"/>
      <c r="AL318" s="214"/>
      <c r="AM318" s="214"/>
      <c r="AN318" s="214"/>
      <c r="AO318" s="214"/>
      <c r="AP318" s="214"/>
      <c r="AQ318" s="214"/>
      <c r="AR318" s="214"/>
      <c r="AS318" s="214"/>
      <c r="AT318" s="214"/>
      <c r="AU318" s="214"/>
      <c r="AV318" s="214"/>
      <c r="AW318" s="214"/>
      <c r="AX318" s="214"/>
      <c r="AY318" s="214"/>
      <c r="AZ318" s="214"/>
      <c r="BA318" s="214"/>
      <c r="BB318" s="214"/>
      <c r="BC318" s="214"/>
      <c r="BD318" s="214"/>
      <c r="BE318" s="214"/>
      <c r="BF318" s="214"/>
      <c r="BG318" s="214"/>
      <c r="BH318" s="214"/>
      <c r="BI318" s="214"/>
      <c r="BJ318" s="214"/>
      <c r="BK318" s="214"/>
      <c r="BL318" s="214"/>
      <c r="BM318" s="214"/>
      <c r="BN318" s="214"/>
      <c r="BO318" s="214"/>
      <c r="BP318" s="214"/>
      <c r="BQ318" s="214"/>
      <c r="BR318" s="214"/>
      <c r="BS318" s="214"/>
      <c r="BT318" s="214"/>
      <c r="BU318" s="214"/>
      <c r="BV318" s="214"/>
      <c r="BW318" s="214"/>
      <c r="BX318" s="214"/>
      <c r="BY318" s="214"/>
      <c r="BZ318" s="214"/>
      <c r="CA318" s="214"/>
      <c r="CB318" s="214"/>
      <c r="CC318" s="214"/>
      <c r="CD318" s="214"/>
      <c r="CE318" s="214"/>
      <c r="CF318" s="214"/>
      <c r="CG318" s="214"/>
      <c r="CH318" s="214"/>
      <c r="CI318" s="214"/>
      <c r="CJ318" s="214"/>
      <c r="CK318" s="214"/>
      <c r="CL318" s="214"/>
      <c r="CM318" s="214"/>
      <c r="CN318" s="214"/>
      <c r="CO318" s="214"/>
      <c r="CP318" s="214"/>
      <c r="CQ318" s="214"/>
    </row>
    <row r="319" spans="16:95" s="156" customFormat="1" x14ac:dyDescent="0.25">
      <c r="P319" s="214"/>
      <c r="Q319" s="214"/>
      <c r="R319" s="214"/>
      <c r="S319" s="214"/>
      <c r="T319" s="214"/>
      <c r="U319" s="214"/>
      <c r="V319" s="214"/>
      <c r="W319" s="214"/>
      <c r="X319" s="214"/>
      <c r="Y319" s="214"/>
      <c r="Z319" s="214"/>
      <c r="AA319" s="214"/>
      <c r="AB319" s="214"/>
      <c r="AC319" s="214"/>
      <c r="AD319" s="214"/>
      <c r="AE319" s="214"/>
      <c r="AF319" s="214"/>
      <c r="AG319" s="214"/>
      <c r="AH319" s="214"/>
      <c r="AI319" s="214"/>
      <c r="AJ319" s="214"/>
      <c r="AK319" s="214"/>
      <c r="AL319" s="214"/>
      <c r="AM319" s="214"/>
      <c r="AN319" s="214"/>
      <c r="AO319" s="214"/>
      <c r="AP319" s="214"/>
      <c r="AQ319" s="214"/>
      <c r="AR319" s="214"/>
      <c r="AS319" s="214"/>
      <c r="AT319" s="214"/>
      <c r="AU319" s="214"/>
      <c r="AV319" s="214"/>
      <c r="AW319" s="214"/>
      <c r="AX319" s="214"/>
      <c r="AY319" s="214"/>
      <c r="AZ319" s="214"/>
      <c r="BA319" s="214"/>
      <c r="BB319" s="214"/>
      <c r="BC319" s="214"/>
      <c r="BD319" s="214"/>
      <c r="BE319" s="214"/>
      <c r="BF319" s="214"/>
      <c r="BG319" s="214"/>
      <c r="BH319" s="214"/>
      <c r="BI319" s="214"/>
      <c r="BJ319" s="214"/>
      <c r="BK319" s="214"/>
      <c r="BL319" s="214"/>
      <c r="BM319" s="214"/>
      <c r="BN319" s="214"/>
      <c r="BO319" s="214"/>
      <c r="BP319" s="214"/>
      <c r="BQ319" s="214"/>
      <c r="BR319" s="214"/>
      <c r="BS319" s="214"/>
      <c r="BT319" s="214"/>
      <c r="BU319" s="214"/>
      <c r="BV319" s="214"/>
      <c r="BW319" s="214"/>
      <c r="BX319" s="214"/>
      <c r="BY319" s="214"/>
      <c r="BZ319" s="214"/>
      <c r="CA319" s="214"/>
      <c r="CB319" s="214"/>
      <c r="CC319" s="214"/>
      <c r="CD319" s="214"/>
      <c r="CE319" s="214"/>
      <c r="CF319" s="214"/>
      <c r="CG319" s="214"/>
      <c r="CH319" s="214"/>
      <c r="CI319" s="214"/>
      <c r="CJ319" s="214"/>
      <c r="CK319" s="214"/>
      <c r="CL319" s="214"/>
      <c r="CM319" s="214"/>
      <c r="CN319" s="214"/>
      <c r="CO319" s="214"/>
      <c r="CP319" s="214"/>
      <c r="CQ319" s="214"/>
    </row>
    <row r="320" spans="16:95" s="156" customFormat="1" x14ac:dyDescent="0.25">
      <c r="P320" s="214"/>
      <c r="Q320" s="214"/>
      <c r="R320" s="214"/>
      <c r="S320" s="214"/>
      <c r="T320" s="214"/>
      <c r="U320" s="214"/>
      <c r="V320" s="214"/>
      <c r="W320" s="214"/>
      <c r="X320" s="214"/>
      <c r="Y320" s="214"/>
      <c r="Z320" s="214"/>
      <c r="AA320" s="214"/>
      <c r="AB320" s="214"/>
      <c r="AC320" s="214"/>
      <c r="AD320" s="214"/>
      <c r="AE320" s="214"/>
      <c r="AF320" s="214"/>
      <c r="AG320" s="214"/>
      <c r="AH320" s="214"/>
      <c r="AI320" s="214"/>
      <c r="AJ320" s="214"/>
      <c r="AK320" s="214"/>
      <c r="AL320" s="214"/>
      <c r="AM320" s="214"/>
      <c r="AN320" s="214"/>
      <c r="AO320" s="214"/>
      <c r="AP320" s="214"/>
      <c r="AQ320" s="214"/>
      <c r="AR320" s="214"/>
      <c r="AS320" s="214"/>
      <c r="AT320" s="214"/>
      <c r="AU320" s="214"/>
      <c r="AV320" s="214"/>
      <c r="AW320" s="214"/>
      <c r="AX320" s="214"/>
      <c r="AY320" s="214"/>
      <c r="AZ320" s="214"/>
      <c r="BA320" s="214"/>
      <c r="BB320" s="214"/>
      <c r="BC320" s="214"/>
      <c r="BD320" s="214"/>
      <c r="BE320" s="214"/>
      <c r="BF320" s="214"/>
      <c r="BG320" s="214"/>
      <c r="BH320" s="214"/>
      <c r="BI320" s="214"/>
      <c r="BJ320" s="214"/>
      <c r="BK320" s="214"/>
      <c r="BL320" s="214"/>
      <c r="BM320" s="214"/>
      <c r="BN320" s="214"/>
      <c r="BO320" s="214"/>
      <c r="BP320" s="214"/>
      <c r="BQ320" s="214"/>
      <c r="BR320" s="214"/>
      <c r="BS320" s="214"/>
      <c r="BT320" s="214"/>
      <c r="BU320" s="214"/>
      <c r="BV320" s="214"/>
      <c r="BW320" s="214"/>
      <c r="BX320" s="214"/>
      <c r="BY320" s="214"/>
      <c r="BZ320" s="214"/>
      <c r="CA320" s="214"/>
      <c r="CB320" s="214"/>
      <c r="CC320" s="214"/>
      <c r="CD320" s="214"/>
      <c r="CE320" s="214"/>
      <c r="CF320" s="214"/>
      <c r="CG320" s="214"/>
      <c r="CH320" s="214"/>
      <c r="CI320" s="214"/>
      <c r="CJ320" s="214"/>
      <c r="CK320" s="214"/>
      <c r="CL320" s="214"/>
      <c r="CM320" s="214"/>
      <c r="CN320" s="214"/>
      <c r="CO320" s="214"/>
      <c r="CP320" s="214"/>
      <c r="CQ320" s="214"/>
    </row>
    <row r="321" spans="16:95" s="156" customFormat="1" x14ac:dyDescent="0.25">
      <c r="P321" s="214"/>
      <c r="Q321" s="214"/>
      <c r="R321" s="214"/>
      <c r="S321" s="214"/>
      <c r="T321" s="214"/>
      <c r="U321" s="214"/>
      <c r="V321" s="214"/>
      <c r="W321" s="214"/>
      <c r="X321" s="214"/>
      <c r="Y321" s="214"/>
      <c r="Z321" s="214"/>
      <c r="AA321" s="214"/>
      <c r="AB321" s="214"/>
      <c r="AC321" s="214"/>
      <c r="AD321" s="214"/>
      <c r="AE321" s="214"/>
      <c r="AF321" s="214"/>
      <c r="AG321" s="214"/>
      <c r="AH321" s="214"/>
      <c r="AI321" s="214"/>
      <c r="AJ321" s="214"/>
      <c r="AK321" s="214"/>
      <c r="AL321" s="214"/>
      <c r="AM321" s="214"/>
      <c r="AN321" s="214"/>
      <c r="AO321" s="214"/>
      <c r="AP321" s="214"/>
      <c r="AQ321" s="214"/>
      <c r="AR321" s="214"/>
      <c r="AS321" s="214"/>
      <c r="AT321" s="214"/>
      <c r="AU321" s="214"/>
      <c r="AV321" s="214"/>
      <c r="AW321" s="214"/>
      <c r="AX321" s="214"/>
      <c r="AY321" s="214"/>
      <c r="AZ321" s="214"/>
      <c r="BA321" s="214"/>
      <c r="BB321" s="214"/>
      <c r="BC321" s="214"/>
      <c r="BD321" s="214"/>
      <c r="BE321" s="214"/>
      <c r="BF321" s="214"/>
      <c r="BG321" s="214"/>
      <c r="BH321" s="214"/>
      <c r="BI321" s="214"/>
      <c r="BJ321" s="214"/>
      <c r="BK321" s="214"/>
      <c r="BL321" s="214"/>
      <c r="BM321" s="214"/>
      <c r="BN321" s="214"/>
      <c r="BO321" s="214"/>
      <c r="BP321" s="214"/>
      <c r="BQ321" s="214"/>
      <c r="BR321" s="214"/>
      <c r="BS321" s="214"/>
      <c r="BT321" s="214"/>
      <c r="BU321" s="214"/>
      <c r="BV321" s="214"/>
      <c r="BW321" s="214"/>
      <c r="BX321" s="214"/>
      <c r="BY321" s="214"/>
      <c r="BZ321" s="214"/>
      <c r="CA321" s="214"/>
      <c r="CB321" s="214"/>
      <c r="CC321" s="214"/>
      <c r="CD321" s="214"/>
      <c r="CE321" s="214"/>
      <c r="CF321" s="214"/>
      <c r="CG321" s="214"/>
      <c r="CH321" s="214"/>
      <c r="CI321" s="214"/>
      <c r="CJ321" s="214"/>
      <c r="CK321" s="214"/>
      <c r="CL321" s="214"/>
      <c r="CM321" s="214"/>
      <c r="CN321" s="214"/>
      <c r="CO321" s="214"/>
      <c r="CP321" s="214"/>
      <c r="CQ321" s="214"/>
    </row>
    <row r="322" spans="16:95" s="156" customFormat="1" x14ac:dyDescent="0.25">
      <c r="P322" s="214"/>
      <c r="Q322" s="214"/>
      <c r="R322" s="214"/>
      <c r="S322" s="214"/>
      <c r="T322" s="214"/>
      <c r="U322" s="214"/>
      <c r="V322" s="214"/>
      <c r="W322" s="214"/>
      <c r="X322" s="214"/>
      <c r="Y322" s="214"/>
      <c r="Z322" s="214"/>
      <c r="AA322" s="214"/>
      <c r="AB322" s="214"/>
      <c r="AC322" s="214"/>
      <c r="AD322" s="214"/>
      <c r="AE322" s="214"/>
      <c r="AF322" s="214"/>
      <c r="AG322" s="214"/>
      <c r="AH322" s="214"/>
      <c r="AI322" s="214"/>
      <c r="AJ322" s="214"/>
      <c r="AK322" s="214"/>
      <c r="AL322" s="214"/>
      <c r="AM322" s="214"/>
      <c r="AN322" s="214"/>
      <c r="AO322" s="214"/>
      <c r="AP322" s="214"/>
      <c r="AQ322" s="214"/>
      <c r="AR322" s="214"/>
      <c r="AS322" s="214"/>
      <c r="AT322" s="214"/>
      <c r="AU322" s="214"/>
      <c r="AV322" s="214"/>
      <c r="AW322" s="214"/>
      <c r="AX322" s="214"/>
      <c r="AY322" s="214"/>
      <c r="AZ322" s="214"/>
      <c r="BA322" s="214"/>
      <c r="BB322" s="214"/>
      <c r="BC322" s="214"/>
      <c r="BD322" s="214"/>
      <c r="BE322" s="214"/>
      <c r="BF322" s="214"/>
      <c r="BG322" s="214"/>
      <c r="BH322" s="214"/>
      <c r="BI322" s="214"/>
      <c r="BJ322" s="214"/>
      <c r="BK322" s="214"/>
      <c r="BL322" s="214"/>
      <c r="BM322" s="214"/>
      <c r="BN322" s="214"/>
      <c r="BO322" s="214"/>
      <c r="BP322" s="214"/>
      <c r="BQ322" s="214"/>
      <c r="BR322" s="214"/>
      <c r="BS322" s="214"/>
      <c r="BT322" s="214"/>
      <c r="BU322" s="214"/>
      <c r="BV322" s="214"/>
      <c r="BW322" s="214"/>
      <c r="BX322" s="214"/>
      <c r="BY322" s="214"/>
      <c r="BZ322" s="214"/>
      <c r="CA322" s="214"/>
      <c r="CB322" s="214"/>
      <c r="CC322" s="214"/>
      <c r="CD322" s="214"/>
      <c r="CE322" s="214"/>
      <c r="CF322" s="214"/>
      <c r="CG322" s="214"/>
      <c r="CH322" s="214"/>
      <c r="CI322" s="214"/>
      <c r="CJ322" s="214"/>
      <c r="CK322" s="214"/>
      <c r="CL322" s="214"/>
      <c r="CM322" s="214"/>
      <c r="CN322" s="214"/>
      <c r="CO322" s="214"/>
      <c r="CP322" s="214"/>
      <c r="CQ322" s="214"/>
    </row>
    <row r="323" spans="16:95" s="156" customFormat="1" x14ac:dyDescent="0.25">
      <c r="P323" s="214"/>
      <c r="Q323" s="214"/>
      <c r="R323" s="214"/>
      <c r="S323" s="214"/>
      <c r="T323" s="214"/>
      <c r="U323" s="214"/>
      <c r="V323" s="214"/>
      <c r="W323" s="214"/>
      <c r="X323" s="214"/>
      <c r="Y323" s="214"/>
      <c r="Z323" s="214"/>
      <c r="AA323" s="214"/>
      <c r="AB323" s="214"/>
      <c r="AC323" s="214"/>
      <c r="AD323" s="214"/>
      <c r="AE323" s="214"/>
      <c r="AF323" s="214"/>
      <c r="AG323" s="214"/>
      <c r="AH323" s="214"/>
      <c r="AI323" s="214"/>
      <c r="AJ323" s="214"/>
      <c r="AK323" s="214"/>
      <c r="AL323" s="214"/>
      <c r="AM323" s="214"/>
      <c r="AN323" s="214"/>
      <c r="AO323" s="214"/>
      <c r="AP323" s="214"/>
      <c r="AQ323" s="214"/>
      <c r="AR323" s="214"/>
      <c r="AS323" s="214"/>
      <c r="AT323" s="214"/>
      <c r="AU323" s="214"/>
      <c r="AV323" s="214"/>
      <c r="AW323" s="214"/>
      <c r="AX323" s="214"/>
      <c r="AY323" s="214"/>
      <c r="AZ323" s="214"/>
      <c r="BA323" s="214"/>
      <c r="BB323" s="214"/>
      <c r="BC323" s="214"/>
      <c r="BD323" s="214"/>
      <c r="BE323" s="214"/>
      <c r="BF323" s="214"/>
      <c r="BG323" s="214"/>
      <c r="BH323" s="214"/>
      <c r="BI323" s="214"/>
      <c r="BJ323" s="214"/>
      <c r="BK323" s="214"/>
      <c r="BL323" s="214"/>
      <c r="BM323" s="214"/>
      <c r="BN323" s="214"/>
      <c r="BO323" s="214"/>
      <c r="BP323" s="214"/>
      <c r="BQ323" s="214"/>
      <c r="BR323" s="214"/>
      <c r="BS323" s="214"/>
      <c r="BT323" s="214"/>
      <c r="BU323" s="214"/>
      <c r="BV323" s="214"/>
      <c r="BW323" s="214"/>
      <c r="BX323" s="214"/>
      <c r="BY323" s="214"/>
      <c r="BZ323" s="214"/>
      <c r="CA323" s="214"/>
      <c r="CB323" s="214"/>
      <c r="CC323" s="214"/>
      <c r="CD323" s="214"/>
      <c r="CE323" s="214"/>
      <c r="CF323" s="214"/>
      <c r="CG323" s="214"/>
      <c r="CH323" s="214"/>
      <c r="CI323" s="214"/>
      <c r="CJ323" s="214"/>
      <c r="CK323" s="214"/>
      <c r="CL323" s="214"/>
      <c r="CM323" s="214"/>
      <c r="CN323" s="214"/>
      <c r="CO323" s="214"/>
      <c r="CP323" s="214"/>
      <c r="CQ323" s="214"/>
    </row>
    <row r="324" spans="16:95" s="156" customFormat="1" x14ac:dyDescent="0.25">
      <c r="P324" s="214"/>
      <c r="Q324" s="214"/>
      <c r="R324" s="214"/>
      <c r="S324" s="214"/>
      <c r="T324" s="214"/>
      <c r="U324" s="214"/>
      <c r="V324" s="214"/>
      <c r="W324" s="214"/>
      <c r="X324" s="214"/>
      <c r="Y324" s="214"/>
      <c r="Z324" s="214"/>
      <c r="AA324" s="214"/>
      <c r="AB324" s="214"/>
      <c r="AC324" s="214"/>
      <c r="AD324" s="214"/>
      <c r="AE324" s="214"/>
      <c r="AF324" s="214"/>
      <c r="AG324" s="214"/>
      <c r="AH324" s="214"/>
      <c r="AI324" s="214"/>
      <c r="AJ324" s="214"/>
      <c r="AK324" s="214"/>
      <c r="AL324" s="214"/>
      <c r="AM324" s="214"/>
      <c r="AN324" s="214"/>
      <c r="AO324" s="214"/>
      <c r="AP324" s="214"/>
      <c r="AQ324" s="214"/>
      <c r="AR324" s="214"/>
      <c r="AS324" s="214"/>
      <c r="AT324" s="214"/>
      <c r="AU324" s="214"/>
      <c r="AV324" s="214"/>
      <c r="AW324" s="214"/>
      <c r="AX324" s="214"/>
      <c r="AY324" s="214"/>
      <c r="AZ324" s="214"/>
      <c r="BA324" s="214"/>
      <c r="BB324" s="214"/>
      <c r="BC324" s="214"/>
      <c r="BD324" s="214"/>
      <c r="BE324" s="214"/>
      <c r="BF324" s="214"/>
      <c r="BG324" s="214"/>
      <c r="BH324" s="214"/>
      <c r="BI324" s="214"/>
      <c r="BJ324" s="214"/>
      <c r="BK324" s="214"/>
      <c r="BL324" s="214"/>
      <c r="BM324" s="214"/>
      <c r="BN324" s="214"/>
      <c r="BO324" s="214"/>
      <c r="BP324" s="214"/>
      <c r="BQ324" s="214"/>
      <c r="BR324" s="214"/>
      <c r="BS324" s="214"/>
      <c r="BT324" s="214"/>
      <c r="BU324" s="214"/>
      <c r="BV324" s="214"/>
      <c r="BW324" s="214"/>
      <c r="BX324" s="214"/>
      <c r="BY324" s="214"/>
      <c r="BZ324" s="214"/>
      <c r="CA324" s="214"/>
      <c r="CB324" s="214"/>
      <c r="CC324" s="214"/>
      <c r="CD324" s="214"/>
      <c r="CE324" s="214"/>
      <c r="CF324" s="214"/>
      <c r="CG324" s="214"/>
      <c r="CH324" s="214"/>
      <c r="CI324" s="214"/>
      <c r="CJ324" s="214"/>
      <c r="CK324" s="214"/>
      <c r="CL324" s="214"/>
      <c r="CM324" s="214"/>
      <c r="CN324" s="214"/>
      <c r="CO324" s="214"/>
      <c r="CP324" s="214"/>
      <c r="CQ324" s="214"/>
    </row>
    <row r="325" spans="16:95" s="156" customFormat="1" x14ac:dyDescent="0.25">
      <c r="P325" s="214"/>
      <c r="Q325" s="214"/>
      <c r="R325" s="214"/>
      <c r="S325" s="214"/>
      <c r="T325" s="214"/>
      <c r="U325" s="214"/>
      <c r="V325" s="214"/>
      <c r="W325" s="214"/>
      <c r="X325" s="214"/>
      <c r="Y325" s="214"/>
      <c r="Z325" s="214"/>
      <c r="AA325" s="214"/>
      <c r="AB325" s="214"/>
      <c r="AC325" s="214"/>
      <c r="AD325" s="214"/>
      <c r="AE325" s="214"/>
      <c r="AF325" s="214"/>
      <c r="AG325" s="214"/>
      <c r="AH325" s="214"/>
      <c r="AI325" s="214"/>
      <c r="AJ325" s="214"/>
      <c r="AK325" s="214"/>
      <c r="AL325" s="214"/>
      <c r="AM325" s="214"/>
      <c r="AN325" s="214"/>
      <c r="AO325" s="214"/>
      <c r="AP325" s="214"/>
      <c r="AQ325" s="214"/>
      <c r="AR325" s="214"/>
      <c r="AS325" s="214"/>
      <c r="AT325" s="214"/>
      <c r="AU325" s="214"/>
      <c r="AV325" s="214"/>
      <c r="AW325" s="214"/>
      <c r="AX325" s="214"/>
      <c r="AY325" s="214"/>
      <c r="AZ325" s="214"/>
      <c r="BA325" s="214"/>
      <c r="BB325" s="214"/>
      <c r="BC325" s="214"/>
      <c r="BD325" s="214"/>
      <c r="BE325" s="214"/>
      <c r="BF325" s="214"/>
      <c r="BG325" s="214"/>
      <c r="BH325" s="214"/>
      <c r="BI325" s="214"/>
      <c r="BJ325" s="214"/>
      <c r="BK325" s="214"/>
      <c r="BL325" s="214"/>
      <c r="BM325" s="214"/>
      <c r="BN325" s="214"/>
      <c r="BO325" s="214"/>
      <c r="BP325" s="214"/>
      <c r="BQ325" s="214"/>
      <c r="BR325" s="214"/>
      <c r="BS325" s="214"/>
      <c r="BT325" s="214"/>
      <c r="BU325" s="214"/>
      <c r="BV325" s="214"/>
      <c r="BW325" s="214"/>
      <c r="BX325" s="214"/>
      <c r="BY325" s="214"/>
      <c r="BZ325" s="214"/>
      <c r="CA325" s="214"/>
      <c r="CB325" s="214"/>
      <c r="CC325" s="214"/>
      <c r="CD325" s="214"/>
      <c r="CE325" s="214"/>
      <c r="CF325" s="214"/>
      <c r="CG325" s="214"/>
      <c r="CH325" s="214"/>
      <c r="CI325" s="214"/>
      <c r="CJ325" s="214"/>
      <c r="CK325" s="214"/>
      <c r="CL325" s="214"/>
      <c r="CM325" s="214"/>
      <c r="CN325" s="214"/>
      <c r="CO325" s="214"/>
      <c r="CP325" s="214"/>
      <c r="CQ325" s="214"/>
    </row>
    <row r="326" spans="16:95" s="156" customFormat="1" x14ac:dyDescent="0.25">
      <c r="P326" s="214"/>
      <c r="Q326" s="214"/>
      <c r="R326" s="214"/>
      <c r="S326" s="214"/>
      <c r="T326" s="214"/>
      <c r="U326" s="214"/>
      <c r="V326" s="214"/>
      <c r="W326" s="214"/>
      <c r="X326" s="214"/>
      <c r="Y326" s="214"/>
      <c r="Z326" s="214"/>
      <c r="AA326" s="214"/>
      <c r="AB326" s="214"/>
      <c r="AC326" s="214"/>
      <c r="AD326" s="214"/>
      <c r="AE326" s="214"/>
      <c r="AF326" s="214"/>
      <c r="AG326" s="214"/>
      <c r="AH326" s="214"/>
      <c r="AI326" s="214"/>
      <c r="AJ326" s="214"/>
      <c r="AK326" s="214"/>
      <c r="AL326" s="214"/>
      <c r="AM326" s="214"/>
      <c r="AN326" s="214"/>
      <c r="AO326" s="214"/>
      <c r="AP326" s="214"/>
      <c r="AQ326" s="214"/>
      <c r="AR326" s="214"/>
      <c r="AS326" s="214"/>
      <c r="AT326" s="214"/>
      <c r="AU326" s="214"/>
      <c r="AV326" s="214"/>
      <c r="AW326" s="214"/>
      <c r="AX326" s="214"/>
      <c r="AY326" s="214"/>
      <c r="AZ326" s="214"/>
      <c r="BA326" s="214"/>
      <c r="BB326" s="214"/>
      <c r="BC326" s="214"/>
      <c r="BD326" s="214"/>
      <c r="BE326" s="214"/>
      <c r="BF326" s="214"/>
      <c r="BG326" s="214"/>
      <c r="BH326" s="214"/>
      <c r="BI326" s="214"/>
      <c r="BJ326" s="214"/>
      <c r="BK326" s="214"/>
      <c r="BL326" s="214"/>
      <c r="BM326" s="214"/>
      <c r="BN326" s="214"/>
      <c r="BO326" s="214"/>
      <c r="BP326" s="214"/>
      <c r="BQ326" s="214"/>
      <c r="BR326" s="214"/>
      <c r="BS326" s="214"/>
      <c r="BT326" s="214"/>
      <c r="BU326" s="214"/>
      <c r="BV326" s="214"/>
      <c r="BW326" s="214"/>
      <c r="BX326" s="214"/>
      <c r="BY326" s="214"/>
      <c r="BZ326" s="214"/>
      <c r="CA326" s="214"/>
      <c r="CB326" s="214"/>
      <c r="CC326" s="214"/>
      <c r="CD326" s="214"/>
      <c r="CE326" s="214"/>
      <c r="CF326" s="214"/>
      <c r="CG326" s="214"/>
      <c r="CH326" s="214"/>
      <c r="CI326" s="214"/>
      <c r="CJ326" s="214"/>
      <c r="CK326" s="214"/>
      <c r="CL326" s="214"/>
      <c r="CM326" s="214"/>
      <c r="CN326" s="214"/>
      <c r="CO326" s="214"/>
      <c r="CP326" s="214"/>
      <c r="CQ326" s="214"/>
    </row>
    <row r="327" spans="16:95" s="156" customFormat="1" x14ac:dyDescent="0.25">
      <c r="P327" s="214"/>
      <c r="Q327" s="214"/>
      <c r="R327" s="214"/>
      <c r="S327" s="214"/>
      <c r="T327" s="214"/>
      <c r="U327" s="214"/>
      <c r="V327" s="214"/>
      <c r="W327" s="214"/>
      <c r="X327" s="214"/>
      <c r="Y327" s="214"/>
      <c r="Z327" s="214"/>
      <c r="AA327" s="214"/>
      <c r="AB327" s="214"/>
      <c r="AC327" s="214"/>
      <c r="AD327" s="214"/>
      <c r="AE327" s="214"/>
      <c r="AF327" s="214"/>
      <c r="AG327" s="214"/>
      <c r="AH327" s="214"/>
      <c r="AI327" s="214"/>
      <c r="AJ327" s="214"/>
      <c r="AK327" s="214"/>
      <c r="AL327" s="214"/>
      <c r="AM327" s="214"/>
      <c r="AN327" s="214"/>
      <c r="AO327" s="214"/>
      <c r="AP327" s="214"/>
      <c r="AQ327" s="214"/>
      <c r="AR327" s="214"/>
      <c r="AS327" s="214"/>
      <c r="AT327" s="214"/>
      <c r="AU327" s="214"/>
      <c r="AV327" s="214"/>
      <c r="AW327" s="214"/>
      <c r="AX327" s="214"/>
      <c r="AY327" s="214"/>
      <c r="AZ327" s="214"/>
      <c r="BA327" s="214"/>
      <c r="BB327" s="214"/>
      <c r="BC327" s="214"/>
      <c r="BD327" s="214"/>
      <c r="BE327" s="214"/>
      <c r="BF327" s="214"/>
      <c r="BG327" s="214"/>
      <c r="BH327" s="214"/>
      <c r="BI327" s="214"/>
      <c r="BJ327" s="214"/>
      <c r="BK327" s="214"/>
      <c r="BL327" s="214"/>
      <c r="BM327" s="214"/>
      <c r="BN327" s="214"/>
      <c r="BO327" s="214"/>
      <c r="BP327" s="214"/>
      <c r="BQ327" s="214"/>
      <c r="BR327" s="214"/>
      <c r="BS327" s="214"/>
      <c r="BT327" s="214"/>
      <c r="BU327" s="214"/>
      <c r="BV327" s="214"/>
      <c r="BW327" s="214"/>
      <c r="BX327" s="214"/>
      <c r="BY327" s="214"/>
      <c r="BZ327" s="214"/>
      <c r="CA327" s="214"/>
      <c r="CB327" s="214"/>
      <c r="CC327" s="214"/>
      <c r="CD327" s="214"/>
      <c r="CE327" s="214"/>
      <c r="CF327" s="214"/>
      <c r="CG327" s="214"/>
      <c r="CH327" s="214"/>
      <c r="CI327" s="214"/>
      <c r="CJ327" s="214"/>
      <c r="CK327" s="214"/>
      <c r="CL327" s="214"/>
      <c r="CM327" s="214"/>
      <c r="CN327" s="214"/>
      <c r="CO327" s="214"/>
      <c r="CP327" s="214"/>
      <c r="CQ327" s="214"/>
    </row>
    <row r="328" spans="16:95" s="156" customFormat="1" x14ac:dyDescent="0.25">
      <c r="P328" s="214"/>
      <c r="Q328" s="214"/>
      <c r="R328" s="214"/>
      <c r="S328" s="214"/>
      <c r="T328" s="214"/>
      <c r="U328" s="214"/>
      <c r="V328" s="214"/>
      <c r="W328" s="214"/>
      <c r="X328" s="214"/>
      <c r="Y328" s="214"/>
      <c r="Z328" s="214"/>
      <c r="AA328" s="214"/>
      <c r="AB328" s="214"/>
      <c r="AC328" s="214"/>
      <c r="AD328" s="214"/>
      <c r="AE328" s="214"/>
      <c r="AF328" s="214"/>
      <c r="AG328" s="214"/>
      <c r="AH328" s="214"/>
      <c r="AI328" s="214"/>
      <c r="AJ328" s="214"/>
      <c r="AK328" s="214"/>
      <c r="AL328" s="214"/>
      <c r="AM328" s="214"/>
      <c r="AN328" s="214"/>
      <c r="AO328" s="214"/>
      <c r="AP328" s="214"/>
      <c r="AQ328" s="214"/>
      <c r="AR328" s="214"/>
      <c r="AS328" s="214"/>
      <c r="AT328" s="214"/>
      <c r="AU328" s="214"/>
      <c r="AV328" s="214"/>
      <c r="AW328" s="214"/>
      <c r="AX328" s="214"/>
      <c r="AY328" s="214"/>
      <c r="AZ328" s="214"/>
      <c r="BA328" s="214"/>
      <c r="BB328" s="214"/>
      <c r="BC328" s="214"/>
      <c r="BD328" s="214"/>
      <c r="BE328" s="214"/>
      <c r="BF328" s="214"/>
      <c r="BG328" s="214"/>
      <c r="BH328" s="214"/>
      <c r="BI328" s="214"/>
      <c r="BJ328" s="214"/>
      <c r="BK328" s="214"/>
      <c r="BL328" s="214"/>
      <c r="BM328" s="214"/>
      <c r="BN328" s="214"/>
      <c r="BO328" s="214"/>
      <c r="BP328" s="214"/>
      <c r="BQ328" s="214"/>
      <c r="BR328" s="214"/>
      <c r="BS328" s="214"/>
      <c r="BT328" s="214"/>
      <c r="BU328" s="214"/>
      <c r="BV328" s="214"/>
      <c r="BW328" s="214"/>
      <c r="BX328" s="214"/>
      <c r="BY328" s="214"/>
      <c r="BZ328" s="214"/>
      <c r="CA328" s="214"/>
      <c r="CB328" s="214"/>
      <c r="CC328" s="214"/>
      <c r="CD328" s="214"/>
      <c r="CE328" s="214"/>
      <c r="CF328" s="214"/>
      <c r="CG328" s="214"/>
      <c r="CH328" s="214"/>
      <c r="CI328" s="214"/>
      <c r="CJ328" s="214"/>
      <c r="CK328" s="214"/>
      <c r="CL328" s="214"/>
      <c r="CM328" s="214"/>
      <c r="CN328" s="214"/>
      <c r="CO328" s="214"/>
      <c r="CP328" s="214"/>
      <c r="CQ328" s="214"/>
    </row>
    <row r="329" spans="16:95" s="156" customFormat="1" x14ac:dyDescent="0.25">
      <c r="P329" s="214"/>
      <c r="Q329" s="214"/>
      <c r="R329" s="214"/>
      <c r="S329" s="214"/>
      <c r="T329" s="214"/>
      <c r="U329" s="214"/>
      <c r="V329" s="214"/>
      <c r="W329" s="214"/>
      <c r="X329" s="214"/>
      <c r="Y329" s="214"/>
      <c r="Z329" s="214"/>
      <c r="AA329" s="214"/>
      <c r="AB329" s="214"/>
      <c r="AC329" s="214"/>
      <c r="AD329" s="214"/>
      <c r="AE329" s="214"/>
      <c r="AF329" s="214"/>
      <c r="AG329" s="214"/>
      <c r="AH329" s="214"/>
      <c r="AI329" s="214"/>
      <c r="AJ329" s="214"/>
      <c r="AK329" s="214"/>
      <c r="AL329" s="214"/>
      <c r="AM329" s="214"/>
      <c r="AN329" s="214"/>
      <c r="AO329" s="214"/>
      <c r="AP329" s="214"/>
      <c r="AQ329" s="214"/>
      <c r="AR329" s="214"/>
      <c r="AS329" s="214"/>
      <c r="AT329" s="214"/>
      <c r="AU329" s="214"/>
      <c r="AV329" s="214"/>
      <c r="AW329" s="214"/>
      <c r="AX329" s="214"/>
      <c r="AY329" s="214"/>
      <c r="AZ329" s="214"/>
      <c r="BA329" s="214"/>
      <c r="BB329" s="214"/>
      <c r="BC329" s="214"/>
      <c r="BD329" s="214"/>
      <c r="BE329" s="214"/>
      <c r="BF329" s="214"/>
      <c r="BG329" s="214"/>
      <c r="BH329" s="214"/>
      <c r="BI329" s="214"/>
      <c r="BJ329" s="214"/>
      <c r="BK329" s="214"/>
      <c r="BL329" s="214"/>
      <c r="BM329" s="214"/>
      <c r="BN329" s="214"/>
      <c r="BO329" s="214"/>
      <c r="BP329" s="214"/>
      <c r="BQ329" s="214"/>
      <c r="BR329" s="214"/>
      <c r="BS329" s="214"/>
      <c r="BT329" s="214"/>
      <c r="BU329" s="214"/>
      <c r="BV329" s="214"/>
      <c r="BW329" s="214"/>
      <c r="BX329" s="214"/>
      <c r="BY329" s="214"/>
      <c r="BZ329" s="214"/>
      <c r="CA329" s="214"/>
      <c r="CB329" s="214"/>
      <c r="CC329" s="214"/>
      <c r="CD329" s="214"/>
      <c r="CE329" s="214"/>
      <c r="CF329" s="214"/>
      <c r="CG329" s="214"/>
      <c r="CH329" s="214"/>
      <c r="CI329" s="214"/>
      <c r="CJ329" s="214"/>
      <c r="CK329" s="214"/>
      <c r="CL329" s="214"/>
      <c r="CM329" s="214"/>
      <c r="CN329" s="214"/>
      <c r="CO329" s="214"/>
      <c r="CP329" s="214"/>
      <c r="CQ329" s="214"/>
    </row>
    <row r="330" spans="16:95" s="156" customFormat="1" x14ac:dyDescent="0.25">
      <c r="P330" s="214"/>
      <c r="Q330" s="214"/>
      <c r="R330" s="214"/>
      <c r="S330" s="214"/>
      <c r="T330" s="214"/>
      <c r="U330" s="214"/>
      <c r="V330" s="214"/>
      <c r="W330" s="214"/>
      <c r="X330" s="214"/>
      <c r="Y330" s="214"/>
      <c r="Z330" s="214"/>
      <c r="AA330" s="214"/>
      <c r="AB330" s="214"/>
      <c r="AC330" s="214"/>
      <c r="AD330" s="214"/>
      <c r="AE330" s="214"/>
      <c r="AF330" s="214"/>
      <c r="AG330" s="214"/>
      <c r="AH330" s="214"/>
      <c r="AI330" s="214"/>
      <c r="AJ330" s="214"/>
      <c r="AK330" s="214"/>
      <c r="AL330" s="214"/>
      <c r="AM330" s="214"/>
      <c r="AN330" s="214"/>
      <c r="AO330" s="214"/>
      <c r="AP330" s="214"/>
      <c r="AQ330" s="214"/>
      <c r="AR330" s="214"/>
      <c r="AS330" s="214"/>
      <c r="AT330" s="214"/>
      <c r="AU330" s="214"/>
      <c r="AV330" s="214"/>
      <c r="AW330" s="214"/>
      <c r="AX330" s="214"/>
      <c r="AY330" s="214"/>
      <c r="AZ330" s="214"/>
      <c r="BA330" s="214"/>
      <c r="BB330" s="214"/>
      <c r="BC330" s="214"/>
      <c r="BD330" s="214"/>
      <c r="BE330" s="214"/>
      <c r="BF330" s="214"/>
      <c r="BG330" s="214"/>
      <c r="BH330" s="214"/>
      <c r="BI330" s="214"/>
      <c r="BJ330" s="214"/>
      <c r="BK330" s="214"/>
      <c r="BL330" s="214"/>
      <c r="BM330" s="214"/>
      <c r="BN330" s="214"/>
      <c r="BO330" s="214"/>
      <c r="BP330" s="214"/>
      <c r="BQ330" s="214"/>
      <c r="BR330" s="214"/>
      <c r="BS330" s="214"/>
      <c r="BT330" s="214"/>
      <c r="BU330" s="214"/>
      <c r="BV330" s="214"/>
      <c r="BW330" s="214"/>
      <c r="BX330" s="214"/>
      <c r="BY330" s="214"/>
      <c r="BZ330" s="214"/>
      <c r="CA330" s="214"/>
      <c r="CB330" s="214"/>
      <c r="CC330" s="214"/>
      <c r="CD330" s="214"/>
      <c r="CE330" s="214"/>
      <c r="CF330" s="214"/>
      <c r="CG330" s="214"/>
      <c r="CH330" s="214"/>
      <c r="CI330" s="214"/>
      <c r="CJ330" s="214"/>
      <c r="CK330" s="214"/>
      <c r="CL330" s="214"/>
      <c r="CM330" s="214"/>
      <c r="CN330" s="214"/>
      <c r="CO330" s="214"/>
      <c r="CP330" s="214"/>
      <c r="CQ330" s="214"/>
    </row>
    <row r="331" spans="16:95" s="156" customFormat="1" x14ac:dyDescent="0.25">
      <c r="P331" s="214"/>
      <c r="Q331" s="214"/>
      <c r="R331" s="214"/>
      <c r="S331" s="214"/>
      <c r="T331" s="214"/>
      <c r="U331" s="214"/>
      <c r="V331" s="214"/>
      <c r="W331" s="214"/>
      <c r="X331" s="214"/>
      <c r="Y331" s="214"/>
      <c r="Z331" s="214"/>
      <c r="AA331" s="214"/>
      <c r="AB331" s="214"/>
      <c r="AC331" s="214"/>
      <c r="AD331" s="214"/>
      <c r="AE331" s="214"/>
      <c r="AF331" s="214"/>
      <c r="AG331" s="214"/>
      <c r="AH331" s="214"/>
      <c r="AI331" s="214"/>
      <c r="AJ331" s="214"/>
      <c r="AK331" s="214"/>
      <c r="AL331" s="214"/>
      <c r="AM331" s="214"/>
      <c r="AN331" s="214"/>
      <c r="AO331" s="214"/>
      <c r="AP331" s="214"/>
      <c r="AQ331" s="214"/>
      <c r="AR331" s="214"/>
      <c r="AS331" s="214"/>
      <c r="AT331" s="214"/>
      <c r="AU331" s="214"/>
      <c r="AV331" s="214"/>
      <c r="AW331" s="214"/>
      <c r="AX331" s="214"/>
      <c r="AY331" s="214"/>
      <c r="AZ331" s="214"/>
      <c r="BA331" s="214"/>
      <c r="BB331" s="214"/>
      <c r="BC331" s="214"/>
      <c r="BD331" s="214"/>
      <c r="BE331" s="214"/>
      <c r="BF331" s="214"/>
      <c r="BG331" s="214"/>
      <c r="BH331" s="214"/>
      <c r="BI331" s="214"/>
      <c r="BJ331" s="214"/>
      <c r="BK331" s="214"/>
      <c r="BL331" s="214"/>
      <c r="BM331" s="214"/>
      <c r="BN331" s="214"/>
      <c r="BO331" s="214"/>
      <c r="BP331" s="214"/>
      <c r="BQ331" s="214"/>
      <c r="BR331" s="214"/>
      <c r="BS331" s="214"/>
      <c r="BT331" s="214"/>
      <c r="BU331" s="214"/>
      <c r="BV331" s="214"/>
      <c r="BW331" s="214"/>
      <c r="BX331" s="214"/>
      <c r="BY331" s="214"/>
      <c r="BZ331" s="214"/>
      <c r="CA331" s="214"/>
      <c r="CB331" s="214"/>
      <c r="CC331" s="214"/>
      <c r="CD331" s="214"/>
      <c r="CE331" s="214"/>
      <c r="CF331" s="214"/>
      <c r="CG331" s="214"/>
      <c r="CH331" s="214"/>
      <c r="CI331" s="214"/>
      <c r="CJ331" s="214"/>
      <c r="CK331" s="214"/>
      <c r="CL331" s="214"/>
      <c r="CM331" s="214"/>
      <c r="CN331" s="214"/>
      <c r="CO331" s="214"/>
      <c r="CP331" s="214"/>
      <c r="CQ331" s="214"/>
    </row>
    <row r="332" spans="16:95" s="156" customFormat="1" x14ac:dyDescent="0.25">
      <c r="P332" s="214"/>
      <c r="Q332" s="214"/>
      <c r="R332" s="214"/>
      <c r="S332" s="214"/>
      <c r="T332" s="214"/>
      <c r="U332" s="214"/>
      <c r="V332" s="214"/>
      <c r="W332" s="214"/>
      <c r="X332" s="214"/>
      <c r="Y332" s="214"/>
      <c r="Z332" s="214"/>
      <c r="AA332" s="214"/>
      <c r="AB332" s="214"/>
      <c r="AC332" s="214"/>
      <c r="AD332" s="214"/>
      <c r="AE332" s="214"/>
      <c r="AF332" s="214"/>
      <c r="AG332" s="214"/>
      <c r="AH332" s="214"/>
      <c r="AI332" s="214"/>
      <c r="AJ332" s="214"/>
      <c r="AK332" s="214"/>
      <c r="AL332" s="214"/>
      <c r="AM332" s="214"/>
      <c r="AN332" s="214"/>
      <c r="AO332" s="214"/>
      <c r="AP332" s="214"/>
      <c r="AQ332" s="214"/>
      <c r="AR332" s="214"/>
      <c r="AS332" s="214"/>
      <c r="AT332" s="214"/>
      <c r="AU332" s="214"/>
      <c r="AV332" s="214"/>
      <c r="AW332" s="214"/>
      <c r="AX332" s="214"/>
      <c r="AY332" s="214"/>
      <c r="AZ332" s="214"/>
      <c r="BA332" s="214"/>
      <c r="BB332" s="214"/>
      <c r="BC332" s="214"/>
      <c r="BD332" s="214"/>
      <c r="BE332" s="214"/>
      <c r="BF332" s="214"/>
      <c r="BG332" s="214"/>
      <c r="BH332" s="214"/>
      <c r="BI332" s="214"/>
      <c r="BJ332" s="214"/>
      <c r="BK332" s="214"/>
      <c r="BL332" s="214"/>
      <c r="BM332" s="214"/>
      <c r="BN332" s="214"/>
      <c r="BO332" s="214"/>
      <c r="BP332" s="214"/>
      <c r="BQ332" s="214"/>
      <c r="BR332" s="214"/>
      <c r="BS332" s="214"/>
      <c r="BT332" s="214"/>
      <c r="BU332" s="214"/>
      <c r="BV332" s="214"/>
      <c r="BW332" s="214"/>
      <c r="BX332" s="214"/>
      <c r="BY332" s="214"/>
      <c r="BZ332" s="214"/>
      <c r="CA332" s="214"/>
      <c r="CB332" s="214"/>
      <c r="CC332" s="214"/>
      <c r="CD332" s="214"/>
      <c r="CE332" s="214"/>
      <c r="CF332" s="214"/>
      <c r="CG332" s="214"/>
      <c r="CH332" s="214"/>
      <c r="CI332" s="214"/>
      <c r="CJ332" s="214"/>
      <c r="CK332" s="214"/>
      <c r="CL332" s="214"/>
      <c r="CM332" s="214"/>
      <c r="CN332" s="214"/>
      <c r="CO332" s="214"/>
      <c r="CP332" s="214"/>
      <c r="CQ332" s="214"/>
    </row>
    <row r="333" spans="16:95" s="156" customFormat="1" x14ac:dyDescent="0.25">
      <c r="P333" s="214"/>
      <c r="Q333" s="214"/>
      <c r="R333" s="214"/>
      <c r="S333" s="214"/>
      <c r="T333" s="214"/>
      <c r="U333" s="214"/>
      <c r="V333" s="214"/>
      <c r="W333" s="214"/>
      <c r="X333" s="214"/>
      <c r="Y333" s="214"/>
      <c r="Z333" s="214"/>
      <c r="AA333" s="214"/>
      <c r="AB333" s="214"/>
      <c r="AC333" s="214"/>
      <c r="AD333" s="214"/>
      <c r="AE333" s="214"/>
      <c r="AF333" s="214"/>
      <c r="AG333" s="214"/>
      <c r="AH333" s="214"/>
      <c r="AI333" s="214"/>
      <c r="AJ333" s="214"/>
      <c r="AK333" s="214"/>
      <c r="AL333" s="214"/>
      <c r="AM333" s="214"/>
      <c r="AN333" s="214"/>
      <c r="AO333" s="214"/>
      <c r="AP333" s="214"/>
      <c r="AQ333" s="214"/>
      <c r="AR333" s="214"/>
      <c r="AS333" s="214"/>
      <c r="AT333" s="214"/>
      <c r="AU333" s="214"/>
      <c r="AV333" s="214"/>
      <c r="AW333" s="214"/>
      <c r="AX333" s="214"/>
      <c r="AY333" s="214"/>
      <c r="AZ333" s="214"/>
      <c r="BA333" s="214"/>
      <c r="BB333" s="214"/>
      <c r="BC333" s="214"/>
      <c r="BD333" s="214"/>
      <c r="BE333" s="214"/>
      <c r="BF333" s="214"/>
      <c r="BG333" s="214"/>
      <c r="BH333" s="214"/>
      <c r="BI333" s="214"/>
      <c r="BJ333" s="214"/>
      <c r="BK333" s="214"/>
      <c r="BL333" s="214"/>
      <c r="BM333" s="214"/>
      <c r="BN333" s="214"/>
      <c r="BO333" s="214"/>
      <c r="BP333" s="214"/>
      <c r="BQ333" s="214"/>
      <c r="BR333" s="214"/>
      <c r="BS333" s="214"/>
      <c r="BT333" s="214"/>
      <c r="BU333" s="214"/>
      <c r="BV333" s="214"/>
      <c r="BW333" s="214"/>
      <c r="BX333" s="214"/>
      <c r="BY333" s="214"/>
      <c r="BZ333" s="214"/>
      <c r="CA333" s="214"/>
      <c r="CB333" s="214"/>
      <c r="CC333" s="214"/>
      <c r="CD333" s="214"/>
      <c r="CE333" s="214"/>
      <c r="CF333" s="214"/>
      <c r="CG333" s="214"/>
      <c r="CH333" s="214"/>
      <c r="CI333" s="214"/>
      <c r="CJ333" s="214"/>
      <c r="CK333" s="214"/>
      <c r="CL333" s="214"/>
      <c r="CM333" s="214"/>
      <c r="CN333" s="214"/>
      <c r="CO333" s="214"/>
      <c r="CP333" s="214"/>
      <c r="CQ333" s="214"/>
    </row>
    <row r="334" spans="16:95" s="156" customFormat="1" x14ac:dyDescent="0.25">
      <c r="P334" s="214"/>
      <c r="Q334" s="214"/>
      <c r="R334" s="214"/>
      <c r="S334" s="214"/>
      <c r="T334" s="214"/>
      <c r="U334" s="214"/>
      <c r="V334" s="214"/>
      <c r="W334" s="214"/>
      <c r="X334" s="214"/>
      <c r="Y334" s="214"/>
      <c r="Z334" s="214"/>
      <c r="AA334" s="214"/>
      <c r="AB334" s="214"/>
      <c r="AC334" s="214"/>
      <c r="AD334" s="214"/>
      <c r="AE334" s="214"/>
      <c r="AF334" s="214"/>
      <c r="AG334" s="214"/>
      <c r="AH334" s="214"/>
      <c r="AI334" s="214"/>
      <c r="AJ334" s="214"/>
      <c r="AK334" s="214"/>
      <c r="AL334" s="214"/>
      <c r="AM334" s="214"/>
      <c r="AN334" s="214"/>
      <c r="AO334" s="214"/>
      <c r="AP334" s="214"/>
      <c r="AQ334" s="214"/>
      <c r="AR334" s="214"/>
      <c r="AS334" s="214"/>
      <c r="AT334" s="214"/>
      <c r="AU334" s="214"/>
      <c r="AV334" s="214"/>
      <c r="AW334" s="214"/>
      <c r="AX334" s="214"/>
      <c r="AY334" s="214"/>
      <c r="AZ334" s="214"/>
      <c r="BA334" s="214"/>
      <c r="BB334" s="214"/>
      <c r="BC334" s="214"/>
      <c r="BD334" s="214"/>
      <c r="BE334" s="214"/>
      <c r="BF334" s="214"/>
      <c r="BG334" s="214"/>
      <c r="BH334" s="214"/>
      <c r="BI334" s="214"/>
      <c r="BJ334" s="214"/>
      <c r="BK334" s="214"/>
      <c r="BL334" s="214"/>
      <c r="BM334" s="214"/>
      <c r="BN334" s="214"/>
      <c r="BO334" s="214"/>
      <c r="BP334" s="214"/>
      <c r="BQ334" s="214"/>
      <c r="BR334" s="214"/>
      <c r="BS334" s="214"/>
      <c r="BT334" s="214"/>
      <c r="BU334" s="214"/>
      <c r="BV334" s="214"/>
      <c r="BW334" s="214"/>
      <c r="BX334" s="214"/>
      <c r="BY334" s="214"/>
      <c r="BZ334" s="214"/>
      <c r="CA334" s="214"/>
      <c r="CB334" s="214"/>
      <c r="CC334" s="214"/>
      <c r="CD334" s="214"/>
      <c r="CE334" s="214"/>
      <c r="CF334" s="214"/>
      <c r="CG334" s="214"/>
      <c r="CH334" s="214"/>
      <c r="CI334" s="214"/>
      <c r="CJ334" s="214"/>
      <c r="CK334" s="214"/>
      <c r="CL334" s="214"/>
      <c r="CM334" s="214"/>
      <c r="CN334" s="214"/>
      <c r="CO334" s="214"/>
      <c r="CP334" s="214"/>
      <c r="CQ334" s="214"/>
    </row>
    <row r="335" spans="16:95" s="156" customFormat="1" x14ac:dyDescent="0.25">
      <c r="P335" s="214"/>
      <c r="Q335" s="214"/>
      <c r="R335" s="214"/>
      <c r="S335" s="214"/>
      <c r="T335" s="214"/>
      <c r="U335" s="214"/>
      <c r="V335" s="214"/>
      <c r="W335" s="214"/>
      <c r="X335" s="214"/>
      <c r="Y335" s="214"/>
      <c r="Z335" s="214"/>
      <c r="AA335" s="214"/>
      <c r="AB335" s="214"/>
      <c r="AC335" s="214"/>
      <c r="AD335" s="214"/>
      <c r="AE335" s="214"/>
      <c r="AF335" s="214"/>
      <c r="AG335" s="214"/>
      <c r="AH335" s="214"/>
      <c r="AI335" s="214"/>
      <c r="AJ335" s="214"/>
      <c r="AK335" s="214"/>
      <c r="AL335" s="214"/>
      <c r="AM335" s="214"/>
      <c r="AN335" s="214"/>
      <c r="AO335" s="214"/>
      <c r="AP335" s="214"/>
      <c r="AQ335" s="214"/>
      <c r="AR335" s="214"/>
      <c r="AS335" s="214"/>
      <c r="AT335" s="214"/>
      <c r="AU335" s="214"/>
      <c r="AV335" s="214"/>
      <c r="AW335" s="214"/>
      <c r="AX335" s="214"/>
      <c r="AY335" s="214"/>
      <c r="AZ335" s="214"/>
      <c r="BA335" s="214"/>
      <c r="BB335" s="214"/>
      <c r="BC335" s="214"/>
      <c r="BD335" s="214"/>
      <c r="BE335" s="214"/>
      <c r="BF335" s="214"/>
      <c r="BG335" s="214"/>
      <c r="BH335" s="214"/>
      <c r="BI335" s="214"/>
      <c r="BJ335" s="214"/>
      <c r="BK335" s="214"/>
      <c r="BL335" s="214"/>
      <c r="BM335" s="214"/>
      <c r="BN335" s="214"/>
      <c r="BO335" s="214"/>
      <c r="BP335" s="214"/>
      <c r="BQ335" s="214"/>
      <c r="BR335" s="214"/>
      <c r="BS335" s="214"/>
      <c r="BT335" s="214"/>
      <c r="BU335" s="214"/>
      <c r="BV335" s="214"/>
      <c r="BW335" s="214"/>
      <c r="BX335" s="214"/>
      <c r="BY335" s="214"/>
      <c r="BZ335" s="214"/>
      <c r="CA335" s="214"/>
      <c r="CB335" s="214"/>
      <c r="CC335" s="214"/>
      <c r="CD335" s="214"/>
      <c r="CE335" s="214"/>
      <c r="CF335" s="214"/>
      <c r="CG335" s="214"/>
      <c r="CH335" s="214"/>
      <c r="CI335" s="214"/>
      <c r="CJ335" s="214"/>
      <c r="CK335" s="214"/>
      <c r="CL335" s="214"/>
      <c r="CM335" s="214"/>
      <c r="CN335" s="214"/>
      <c r="CO335" s="214"/>
      <c r="CP335" s="214"/>
      <c r="CQ335" s="214"/>
    </row>
    <row r="336" spans="16:95" s="156" customFormat="1" x14ac:dyDescent="0.25">
      <c r="P336" s="214"/>
      <c r="Q336" s="214"/>
      <c r="R336" s="214"/>
      <c r="S336" s="214"/>
      <c r="T336" s="214"/>
      <c r="U336" s="214"/>
      <c r="V336" s="214"/>
      <c r="W336" s="214"/>
      <c r="X336" s="214"/>
      <c r="Y336" s="214"/>
      <c r="Z336" s="214"/>
      <c r="AA336" s="214"/>
      <c r="AB336" s="214"/>
      <c r="AC336" s="214"/>
      <c r="AD336" s="214"/>
      <c r="AE336" s="214"/>
      <c r="AF336" s="214"/>
      <c r="AG336" s="214"/>
      <c r="AH336" s="214"/>
      <c r="AI336" s="214"/>
      <c r="AJ336" s="214"/>
      <c r="AK336" s="214"/>
      <c r="AL336" s="214"/>
      <c r="AM336" s="214"/>
      <c r="AN336" s="214"/>
      <c r="AO336" s="214"/>
      <c r="AP336" s="214"/>
      <c r="AQ336" s="214"/>
      <c r="AR336" s="214"/>
      <c r="AS336" s="214"/>
      <c r="AT336" s="214"/>
      <c r="AU336" s="214"/>
      <c r="AV336" s="214"/>
      <c r="AW336" s="214"/>
      <c r="AX336" s="214"/>
      <c r="AY336" s="214"/>
      <c r="AZ336" s="214"/>
      <c r="BA336" s="214"/>
      <c r="BB336" s="214"/>
      <c r="BC336" s="214"/>
      <c r="BD336" s="214"/>
      <c r="BE336" s="214"/>
      <c r="BF336" s="214"/>
      <c r="BG336" s="214"/>
      <c r="BH336" s="214"/>
      <c r="BI336" s="214"/>
      <c r="BJ336" s="214"/>
      <c r="BK336" s="214"/>
      <c r="BL336" s="214"/>
      <c r="BM336" s="214"/>
      <c r="BN336" s="214"/>
      <c r="BO336" s="214"/>
      <c r="BP336" s="214"/>
      <c r="BQ336" s="214"/>
      <c r="BR336" s="214"/>
      <c r="BS336" s="214"/>
      <c r="BT336" s="214"/>
      <c r="BU336" s="214"/>
      <c r="BV336" s="214"/>
      <c r="BW336" s="214"/>
      <c r="BX336" s="214"/>
      <c r="BY336" s="214"/>
      <c r="BZ336" s="214"/>
      <c r="CA336" s="214"/>
      <c r="CB336" s="214"/>
      <c r="CC336" s="214"/>
      <c r="CD336" s="214"/>
      <c r="CE336" s="214"/>
      <c r="CF336" s="214"/>
      <c r="CG336" s="214"/>
      <c r="CH336" s="214"/>
      <c r="CI336" s="214"/>
      <c r="CJ336" s="214"/>
      <c r="CK336" s="214"/>
      <c r="CL336" s="214"/>
      <c r="CM336" s="214"/>
      <c r="CN336" s="214"/>
      <c r="CO336" s="214"/>
      <c r="CP336" s="214"/>
      <c r="CQ336" s="214"/>
    </row>
    <row r="337" spans="16:95" s="156" customFormat="1" x14ac:dyDescent="0.25">
      <c r="P337" s="214"/>
      <c r="Q337" s="214"/>
      <c r="R337" s="214"/>
      <c r="S337" s="214"/>
      <c r="T337" s="214"/>
      <c r="U337" s="214"/>
      <c r="V337" s="214"/>
      <c r="W337" s="214"/>
      <c r="X337" s="214"/>
      <c r="Y337" s="214"/>
      <c r="Z337" s="214"/>
      <c r="AA337" s="214"/>
      <c r="AB337" s="214"/>
      <c r="AC337" s="214"/>
      <c r="AD337" s="214"/>
      <c r="AE337" s="214"/>
      <c r="AF337" s="214"/>
      <c r="AG337" s="214"/>
      <c r="AH337" s="214"/>
      <c r="AI337" s="214"/>
      <c r="AJ337" s="214"/>
      <c r="AK337" s="214"/>
      <c r="AL337" s="214"/>
      <c r="AM337" s="214"/>
      <c r="AN337" s="214"/>
      <c r="AO337" s="214"/>
      <c r="AP337" s="214"/>
      <c r="AQ337" s="214"/>
      <c r="AR337" s="214"/>
      <c r="AS337" s="214"/>
      <c r="AT337" s="214"/>
      <c r="AU337" s="214"/>
      <c r="AV337" s="214"/>
      <c r="AW337" s="214"/>
      <c r="AX337" s="214"/>
      <c r="AY337" s="214"/>
      <c r="AZ337" s="214"/>
      <c r="BA337" s="214"/>
      <c r="BB337" s="214"/>
      <c r="BC337" s="214"/>
      <c r="BD337" s="214"/>
      <c r="BE337" s="214"/>
      <c r="BF337" s="214"/>
      <c r="BG337" s="214"/>
      <c r="BH337" s="214"/>
      <c r="BI337" s="214"/>
      <c r="BJ337" s="214"/>
      <c r="BK337" s="214"/>
      <c r="BL337" s="214"/>
      <c r="BM337" s="214"/>
      <c r="BN337" s="214"/>
      <c r="BO337" s="214"/>
      <c r="BP337" s="214"/>
      <c r="BQ337" s="214"/>
      <c r="BR337" s="214"/>
      <c r="BS337" s="214"/>
      <c r="BT337" s="214"/>
      <c r="BU337" s="214"/>
      <c r="BV337" s="214"/>
      <c r="BW337" s="214"/>
      <c r="BX337" s="214"/>
      <c r="BY337" s="214"/>
      <c r="BZ337" s="214"/>
      <c r="CA337" s="214"/>
      <c r="CB337" s="214"/>
      <c r="CC337" s="214"/>
      <c r="CD337" s="214"/>
      <c r="CE337" s="214"/>
      <c r="CF337" s="214"/>
      <c r="CG337" s="214"/>
      <c r="CH337" s="214"/>
      <c r="CI337" s="214"/>
      <c r="CJ337" s="214"/>
      <c r="CK337" s="214"/>
      <c r="CL337" s="214"/>
      <c r="CM337" s="214"/>
      <c r="CN337" s="214"/>
      <c r="CO337" s="214"/>
      <c r="CP337" s="214"/>
      <c r="CQ337" s="214"/>
    </row>
    <row r="338" spans="16:95" s="156" customFormat="1" x14ac:dyDescent="0.25">
      <c r="P338" s="214"/>
      <c r="Q338" s="214"/>
      <c r="R338" s="214"/>
      <c r="S338" s="214"/>
      <c r="T338" s="214"/>
      <c r="U338" s="214"/>
      <c r="V338" s="214"/>
      <c r="W338" s="214"/>
      <c r="X338" s="214"/>
      <c r="Y338" s="214"/>
      <c r="Z338" s="214"/>
      <c r="AA338" s="214"/>
      <c r="AB338" s="214"/>
      <c r="AC338" s="214"/>
      <c r="AD338" s="214"/>
      <c r="AE338" s="214"/>
      <c r="AF338" s="214"/>
      <c r="AG338" s="214"/>
      <c r="AH338" s="214"/>
      <c r="AI338" s="214"/>
      <c r="AJ338" s="214"/>
      <c r="AK338" s="214"/>
      <c r="AL338" s="214"/>
      <c r="AM338" s="214"/>
      <c r="AN338" s="214"/>
      <c r="AO338" s="214"/>
      <c r="AP338" s="214"/>
      <c r="AQ338" s="214"/>
      <c r="AR338" s="214"/>
      <c r="AS338" s="214"/>
      <c r="AT338" s="214"/>
      <c r="AU338" s="214"/>
      <c r="AV338" s="214"/>
      <c r="AW338" s="214"/>
      <c r="AX338" s="214"/>
      <c r="AY338" s="214"/>
      <c r="AZ338" s="214"/>
      <c r="BA338" s="214"/>
      <c r="BB338" s="214"/>
      <c r="BC338" s="214"/>
      <c r="BD338" s="214"/>
      <c r="BE338" s="214"/>
      <c r="BF338" s="214"/>
      <c r="BG338" s="214"/>
      <c r="BH338" s="214"/>
      <c r="BI338" s="214"/>
      <c r="BJ338" s="214"/>
      <c r="BK338" s="214"/>
      <c r="BL338" s="214"/>
      <c r="BM338" s="214"/>
      <c r="BN338" s="214"/>
      <c r="BO338" s="214"/>
      <c r="BP338" s="214"/>
      <c r="BQ338" s="214"/>
      <c r="BR338" s="214"/>
      <c r="BS338" s="214"/>
      <c r="BT338" s="214"/>
      <c r="BU338" s="214"/>
      <c r="BV338" s="214"/>
      <c r="BW338" s="214"/>
      <c r="BX338" s="214"/>
      <c r="BY338" s="214"/>
      <c r="BZ338" s="214"/>
      <c r="CA338" s="214"/>
      <c r="CB338" s="214"/>
      <c r="CC338" s="214"/>
      <c r="CD338" s="214"/>
      <c r="CE338" s="214"/>
      <c r="CF338" s="214"/>
      <c r="CG338" s="214"/>
      <c r="CH338" s="214"/>
      <c r="CI338" s="214"/>
      <c r="CJ338" s="214"/>
      <c r="CK338" s="214"/>
      <c r="CL338" s="214"/>
      <c r="CM338" s="214"/>
      <c r="CN338" s="214"/>
      <c r="CO338" s="214"/>
      <c r="CP338" s="214"/>
      <c r="CQ338" s="214"/>
    </row>
    <row r="339" spans="16:95" s="156" customFormat="1" x14ac:dyDescent="0.25">
      <c r="P339" s="214"/>
      <c r="Q339" s="214"/>
      <c r="R339" s="214"/>
      <c r="S339" s="214"/>
      <c r="T339" s="214"/>
      <c r="U339" s="214"/>
      <c r="V339" s="214"/>
      <c r="W339" s="214"/>
      <c r="X339" s="214"/>
      <c r="Y339" s="214"/>
      <c r="Z339" s="214"/>
      <c r="AA339" s="214"/>
      <c r="AB339" s="214"/>
      <c r="AC339" s="214"/>
      <c r="AD339" s="214"/>
      <c r="AE339" s="214"/>
      <c r="AF339" s="214"/>
      <c r="AG339" s="214"/>
      <c r="AH339" s="214"/>
      <c r="AI339" s="214"/>
      <c r="AJ339" s="214"/>
      <c r="AK339" s="214"/>
      <c r="AL339" s="214"/>
      <c r="AM339" s="214"/>
      <c r="AN339" s="214"/>
      <c r="AO339" s="214"/>
      <c r="AP339" s="214"/>
      <c r="AQ339" s="214"/>
      <c r="AR339" s="214"/>
      <c r="AS339" s="214"/>
      <c r="AT339" s="214"/>
      <c r="AU339" s="214"/>
      <c r="AV339" s="214"/>
      <c r="AW339" s="214"/>
      <c r="AX339" s="214"/>
      <c r="AY339" s="214"/>
      <c r="AZ339" s="214"/>
      <c r="BA339" s="214"/>
      <c r="BB339" s="214"/>
      <c r="BC339" s="214"/>
      <c r="BD339" s="214"/>
      <c r="BE339" s="214"/>
      <c r="BF339" s="214"/>
      <c r="BG339" s="214"/>
      <c r="BH339" s="214"/>
      <c r="BI339" s="214"/>
      <c r="BJ339" s="214"/>
      <c r="BK339" s="214"/>
      <c r="BL339" s="214"/>
      <c r="BM339" s="214"/>
      <c r="BN339" s="214"/>
      <c r="BO339" s="214"/>
      <c r="BP339" s="214"/>
      <c r="BQ339" s="214"/>
      <c r="BR339" s="214"/>
      <c r="BS339" s="214"/>
      <c r="BT339" s="214"/>
      <c r="BU339" s="214"/>
      <c r="BV339" s="214"/>
      <c r="BW339" s="214"/>
      <c r="BX339" s="214"/>
      <c r="BY339" s="214"/>
      <c r="BZ339" s="214"/>
      <c r="CA339" s="214"/>
      <c r="CB339" s="214"/>
      <c r="CC339" s="214"/>
      <c r="CD339" s="214"/>
      <c r="CE339" s="214"/>
      <c r="CF339" s="214"/>
      <c r="CG339" s="214"/>
      <c r="CH339" s="214"/>
      <c r="CI339" s="214"/>
      <c r="CJ339" s="214"/>
      <c r="CK339" s="214"/>
      <c r="CL339" s="214"/>
      <c r="CM339" s="214"/>
      <c r="CN339" s="214"/>
      <c r="CO339" s="214"/>
      <c r="CP339" s="214"/>
      <c r="CQ339" s="214"/>
    </row>
    <row r="340" spans="16:95" s="156" customFormat="1" x14ac:dyDescent="0.25">
      <c r="P340" s="214"/>
      <c r="Q340" s="214"/>
      <c r="R340" s="214"/>
      <c r="S340" s="214"/>
      <c r="T340" s="214"/>
      <c r="U340" s="214"/>
      <c r="V340" s="214"/>
      <c r="W340" s="214"/>
      <c r="X340" s="214"/>
      <c r="Y340" s="214"/>
      <c r="Z340" s="214"/>
      <c r="AA340" s="214"/>
      <c r="AB340" s="214"/>
      <c r="AC340" s="214"/>
      <c r="AD340" s="214"/>
      <c r="AE340" s="214"/>
      <c r="AF340" s="214"/>
      <c r="AG340" s="214"/>
      <c r="AH340" s="214"/>
      <c r="AI340" s="214"/>
      <c r="AJ340" s="214"/>
      <c r="AK340" s="214"/>
      <c r="AL340" s="214"/>
      <c r="AM340" s="214"/>
      <c r="AN340" s="214"/>
      <c r="AO340" s="214"/>
      <c r="AP340" s="214"/>
      <c r="AQ340" s="214"/>
      <c r="AR340" s="214"/>
      <c r="AS340" s="214"/>
      <c r="AT340" s="214"/>
      <c r="AU340" s="214"/>
      <c r="AV340" s="214"/>
      <c r="AW340" s="214"/>
      <c r="AX340" s="214"/>
      <c r="AY340" s="214"/>
      <c r="AZ340" s="214"/>
      <c r="BA340" s="214"/>
      <c r="BB340" s="214"/>
      <c r="BC340" s="214"/>
      <c r="BD340" s="214"/>
      <c r="BE340" s="214"/>
      <c r="BF340" s="214"/>
      <c r="BG340" s="214"/>
      <c r="BH340" s="214"/>
      <c r="BI340" s="214"/>
      <c r="BJ340" s="214"/>
      <c r="BK340" s="214"/>
      <c r="BL340" s="214"/>
      <c r="BM340" s="214"/>
      <c r="BN340" s="214"/>
      <c r="BO340" s="214"/>
      <c r="BP340" s="214"/>
      <c r="BQ340" s="214"/>
      <c r="BR340" s="214"/>
      <c r="BS340" s="214"/>
      <c r="BT340" s="214"/>
      <c r="BU340" s="214"/>
      <c r="BV340" s="214"/>
      <c r="BW340" s="214"/>
      <c r="BX340" s="214"/>
      <c r="BY340" s="214"/>
      <c r="BZ340" s="214"/>
      <c r="CA340" s="214"/>
      <c r="CB340" s="214"/>
      <c r="CC340" s="214"/>
      <c r="CD340" s="214"/>
      <c r="CE340" s="214"/>
      <c r="CF340" s="214"/>
      <c r="CG340" s="214"/>
      <c r="CH340" s="214"/>
      <c r="CI340" s="214"/>
      <c r="CJ340" s="214"/>
      <c r="CK340" s="214"/>
      <c r="CL340" s="214"/>
      <c r="CM340" s="214"/>
      <c r="CN340" s="214"/>
      <c r="CO340" s="214"/>
      <c r="CP340" s="214"/>
      <c r="CQ340" s="214"/>
    </row>
    <row r="341" spans="16:95" s="156" customFormat="1" x14ac:dyDescent="0.25">
      <c r="P341" s="214"/>
      <c r="Q341" s="214"/>
      <c r="R341" s="214"/>
      <c r="S341" s="214"/>
      <c r="T341" s="214"/>
      <c r="U341" s="214"/>
      <c r="V341" s="214"/>
      <c r="W341" s="214"/>
      <c r="X341" s="214"/>
      <c r="Y341" s="214"/>
      <c r="Z341" s="214"/>
      <c r="AA341" s="214"/>
      <c r="AB341" s="214"/>
      <c r="AC341" s="214"/>
      <c r="AD341" s="214"/>
      <c r="AE341" s="214"/>
      <c r="AF341" s="214"/>
      <c r="AG341" s="214"/>
      <c r="AH341" s="214"/>
      <c r="AI341" s="214"/>
      <c r="AJ341" s="214"/>
      <c r="AK341" s="214"/>
      <c r="AL341" s="214"/>
      <c r="AM341" s="214"/>
      <c r="AN341" s="214"/>
      <c r="AO341" s="214"/>
      <c r="AP341" s="214"/>
      <c r="AQ341" s="214"/>
      <c r="AR341" s="214"/>
      <c r="AS341" s="214"/>
      <c r="AT341" s="214"/>
      <c r="AU341" s="214"/>
      <c r="AV341" s="214"/>
      <c r="AW341" s="214"/>
      <c r="AX341" s="214"/>
      <c r="AY341" s="214"/>
      <c r="AZ341" s="214"/>
      <c r="BA341" s="214"/>
      <c r="BB341" s="214"/>
      <c r="BC341" s="214"/>
      <c r="BD341" s="214"/>
      <c r="BE341" s="214"/>
      <c r="BF341" s="214"/>
      <c r="BG341" s="214"/>
      <c r="BH341" s="214"/>
      <c r="BI341" s="214"/>
      <c r="BJ341" s="214"/>
      <c r="BK341" s="214"/>
      <c r="BL341" s="214"/>
      <c r="BM341" s="214"/>
      <c r="BN341" s="214"/>
      <c r="BO341" s="214"/>
      <c r="BP341" s="214"/>
      <c r="BQ341" s="214"/>
      <c r="BR341" s="214"/>
      <c r="BS341" s="214"/>
      <c r="BT341" s="214"/>
      <c r="BU341" s="214"/>
      <c r="BV341" s="214"/>
      <c r="BW341" s="214"/>
      <c r="BX341" s="214"/>
      <c r="BY341" s="214"/>
      <c r="BZ341" s="214"/>
      <c r="CA341" s="214"/>
      <c r="CB341" s="214"/>
      <c r="CC341" s="214"/>
      <c r="CD341" s="214"/>
      <c r="CE341" s="214"/>
      <c r="CF341" s="214"/>
      <c r="CG341" s="214"/>
      <c r="CH341" s="214"/>
      <c r="CI341" s="214"/>
      <c r="CJ341" s="214"/>
      <c r="CK341" s="214"/>
      <c r="CL341" s="214"/>
      <c r="CM341" s="214"/>
      <c r="CN341" s="214"/>
      <c r="CO341" s="214"/>
      <c r="CP341" s="214"/>
      <c r="CQ341" s="214"/>
    </row>
    <row r="342" spans="16:95" s="156" customFormat="1" x14ac:dyDescent="0.25">
      <c r="P342" s="214"/>
      <c r="Q342" s="214"/>
      <c r="R342" s="214"/>
      <c r="S342" s="214"/>
      <c r="T342" s="214"/>
      <c r="U342" s="214"/>
      <c r="V342" s="214"/>
      <c r="W342" s="214"/>
      <c r="X342" s="214"/>
      <c r="Y342" s="214"/>
      <c r="Z342" s="214"/>
      <c r="AA342" s="214"/>
      <c r="AB342" s="214"/>
      <c r="AC342" s="214"/>
      <c r="AD342" s="214"/>
      <c r="AE342" s="214"/>
      <c r="AF342" s="214"/>
      <c r="AG342" s="214"/>
      <c r="AH342" s="214"/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214"/>
      <c r="AT342" s="214"/>
      <c r="AU342" s="214"/>
      <c r="AV342" s="214"/>
      <c r="AW342" s="214"/>
      <c r="AX342" s="214"/>
      <c r="AY342" s="214"/>
      <c r="AZ342" s="214"/>
      <c r="BA342" s="214"/>
      <c r="BB342" s="214"/>
      <c r="BC342" s="214"/>
      <c r="BD342" s="214"/>
      <c r="BE342" s="214"/>
      <c r="BF342" s="214"/>
      <c r="BG342" s="214"/>
      <c r="BH342" s="214"/>
      <c r="BI342" s="214"/>
      <c r="BJ342" s="214"/>
      <c r="BK342" s="214"/>
      <c r="BL342" s="214"/>
      <c r="BM342" s="214"/>
      <c r="BN342" s="214"/>
      <c r="BO342" s="214"/>
      <c r="BP342" s="214"/>
      <c r="BQ342" s="214"/>
      <c r="BR342" s="214"/>
      <c r="BS342" s="214"/>
      <c r="BT342" s="214"/>
      <c r="BU342" s="214"/>
      <c r="BV342" s="214"/>
      <c r="BW342" s="214"/>
      <c r="BX342" s="214"/>
      <c r="BY342" s="214"/>
      <c r="BZ342" s="214"/>
      <c r="CA342" s="214"/>
      <c r="CB342" s="214"/>
      <c r="CC342" s="214"/>
      <c r="CD342" s="214"/>
      <c r="CE342" s="214"/>
      <c r="CF342" s="214"/>
      <c r="CG342" s="214"/>
      <c r="CH342" s="214"/>
      <c r="CI342" s="214"/>
      <c r="CJ342" s="214"/>
      <c r="CK342" s="214"/>
      <c r="CL342" s="214"/>
      <c r="CM342" s="214"/>
      <c r="CN342" s="214"/>
      <c r="CO342" s="214"/>
      <c r="CP342" s="214"/>
      <c r="CQ342" s="214"/>
    </row>
    <row r="343" spans="16:95" s="156" customFormat="1" x14ac:dyDescent="0.25">
      <c r="P343" s="214"/>
      <c r="Q343" s="214"/>
      <c r="R343" s="214"/>
      <c r="S343" s="214"/>
      <c r="T343" s="214"/>
      <c r="U343" s="214"/>
      <c r="V343" s="214"/>
      <c r="W343" s="214"/>
      <c r="X343" s="214"/>
      <c r="Y343" s="214"/>
      <c r="Z343" s="214"/>
      <c r="AA343" s="214"/>
      <c r="AB343" s="214"/>
      <c r="AC343" s="214"/>
      <c r="AD343" s="214"/>
      <c r="AE343" s="214"/>
      <c r="AF343" s="214"/>
      <c r="AG343" s="214"/>
      <c r="AH343" s="214"/>
      <c r="AI343" s="214"/>
      <c r="AJ343" s="214"/>
      <c r="AK343" s="214"/>
      <c r="AL343" s="214"/>
      <c r="AM343" s="214"/>
      <c r="AN343" s="214"/>
      <c r="AO343" s="214"/>
      <c r="AP343" s="214"/>
      <c r="AQ343" s="214"/>
      <c r="AR343" s="214"/>
      <c r="AS343" s="214"/>
      <c r="AT343" s="214"/>
      <c r="AU343" s="214"/>
      <c r="AV343" s="214"/>
      <c r="AW343" s="214"/>
      <c r="AX343" s="214"/>
      <c r="AY343" s="214"/>
      <c r="AZ343" s="214"/>
      <c r="BA343" s="214"/>
      <c r="BB343" s="214"/>
      <c r="BC343" s="214"/>
      <c r="BD343" s="214"/>
      <c r="BE343" s="214"/>
      <c r="BF343" s="214"/>
      <c r="BG343" s="214"/>
      <c r="BH343" s="214"/>
      <c r="BI343" s="214"/>
      <c r="BJ343" s="214"/>
      <c r="BK343" s="214"/>
      <c r="BL343" s="214"/>
      <c r="BM343" s="214"/>
      <c r="BN343" s="214"/>
      <c r="BO343" s="214"/>
      <c r="BP343" s="214"/>
      <c r="BQ343" s="214"/>
      <c r="BR343" s="214"/>
      <c r="BS343" s="214"/>
      <c r="BT343" s="214"/>
      <c r="BU343" s="214"/>
      <c r="BV343" s="214"/>
      <c r="BW343" s="214"/>
      <c r="BX343" s="214"/>
      <c r="BY343" s="214"/>
      <c r="BZ343" s="214"/>
      <c r="CA343" s="214"/>
      <c r="CB343" s="214"/>
      <c r="CC343" s="214"/>
      <c r="CD343" s="214"/>
      <c r="CE343" s="214"/>
      <c r="CF343" s="214"/>
      <c r="CG343" s="214"/>
      <c r="CH343" s="214"/>
      <c r="CI343" s="214"/>
      <c r="CJ343" s="214"/>
      <c r="CK343" s="214"/>
      <c r="CL343" s="214"/>
      <c r="CM343" s="214"/>
      <c r="CN343" s="214"/>
      <c r="CO343" s="214"/>
      <c r="CP343" s="214"/>
      <c r="CQ343" s="214"/>
    </row>
    <row r="344" spans="16:95" s="156" customFormat="1" x14ac:dyDescent="0.25">
      <c r="P344" s="214"/>
      <c r="Q344" s="214"/>
      <c r="R344" s="214"/>
      <c r="S344" s="214"/>
      <c r="T344" s="214"/>
      <c r="U344" s="214"/>
      <c r="V344" s="214"/>
      <c r="W344" s="214"/>
      <c r="X344" s="214"/>
      <c r="Y344" s="214"/>
      <c r="Z344" s="214"/>
      <c r="AA344" s="214"/>
      <c r="AB344" s="214"/>
      <c r="AC344" s="214"/>
      <c r="AD344" s="214"/>
      <c r="AE344" s="214"/>
      <c r="AF344" s="214"/>
      <c r="AG344" s="214"/>
      <c r="AH344" s="214"/>
      <c r="AI344" s="214"/>
      <c r="AJ344" s="214"/>
      <c r="AK344" s="214"/>
      <c r="AL344" s="214"/>
      <c r="AM344" s="214"/>
      <c r="AN344" s="214"/>
      <c r="AO344" s="214"/>
      <c r="AP344" s="214"/>
      <c r="AQ344" s="214"/>
      <c r="AR344" s="214"/>
      <c r="AS344" s="214"/>
      <c r="AT344" s="214"/>
      <c r="AU344" s="214"/>
      <c r="AV344" s="214"/>
      <c r="AW344" s="214"/>
      <c r="AX344" s="214"/>
      <c r="AY344" s="214"/>
      <c r="AZ344" s="214"/>
      <c r="BA344" s="214"/>
      <c r="BB344" s="214"/>
      <c r="BC344" s="214"/>
      <c r="BD344" s="214"/>
      <c r="BE344" s="214"/>
      <c r="BF344" s="214"/>
      <c r="BG344" s="214"/>
      <c r="BH344" s="214"/>
      <c r="BI344" s="214"/>
      <c r="BJ344" s="214"/>
      <c r="BK344" s="214"/>
      <c r="BL344" s="214"/>
      <c r="BM344" s="214"/>
      <c r="BN344" s="214"/>
      <c r="BO344" s="214"/>
      <c r="BP344" s="214"/>
      <c r="BQ344" s="214"/>
      <c r="BR344" s="214"/>
      <c r="BS344" s="214"/>
      <c r="BT344" s="214"/>
      <c r="BU344" s="214"/>
      <c r="BV344" s="214"/>
      <c r="BW344" s="214"/>
      <c r="BX344" s="214"/>
      <c r="BY344" s="214"/>
      <c r="BZ344" s="214"/>
      <c r="CA344" s="214"/>
      <c r="CB344" s="214"/>
      <c r="CC344" s="214"/>
      <c r="CD344" s="214"/>
      <c r="CE344" s="214"/>
      <c r="CF344" s="214"/>
      <c r="CG344" s="214"/>
      <c r="CH344" s="214"/>
      <c r="CI344" s="214"/>
      <c r="CJ344" s="214"/>
      <c r="CK344" s="214"/>
      <c r="CL344" s="214"/>
      <c r="CM344" s="214"/>
      <c r="CN344" s="214"/>
      <c r="CO344" s="214"/>
      <c r="CP344" s="214"/>
      <c r="CQ344" s="214"/>
    </row>
    <row r="345" spans="16:95" s="156" customFormat="1" x14ac:dyDescent="0.25">
      <c r="P345" s="214"/>
      <c r="Q345" s="214"/>
      <c r="R345" s="214"/>
      <c r="S345" s="214"/>
      <c r="T345" s="214"/>
      <c r="U345" s="214"/>
      <c r="V345" s="214"/>
      <c r="W345" s="214"/>
      <c r="X345" s="214"/>
      <c r="Y345" s="214"/>
      <c r="Z345" s="214"/>
      <c r="AA345" s="214"/>
      <c r="AB345" s="214"/>
      <c r="AC345" s="214"/>
      <c r="AD345" s="214"/>
      <c r="AE345" s="214"/>
      <c r="AF345" s="214"/>
      <c r="AG345" s="214"/>
      <c r="AH345" s="214"/>
      <c r="AI345" s="214"/>
      <c r="AJ345" s="214"/>
      <c r="AK345" s="214"/>
      <c r="AL345" s="214"/>
      <c r="AM345" s="214"/>
      <c r="AN345" s="214"/>
      <c r="AO345" s="214"/>
      <c r="AP345" s="214"/>
      <c r="AQ345" s="214"/>
      <c r="AR345" s="214"/>
      <c r="AS345" s="214"/>
      <c r="AT345" s="214"/>
      <c r="AU345" s="214"/>
      <c r="AV345" s="214"/>
      <c r="AW345" s="214"/>
      <c r="AX345" s="214"/>
      <c r="AY345" s="214"/>
      <c r="AZ345" s="214"/>
      <c r="BA345" s="214"/>
      <c r="BB345" s="214"/>
      <c r="BC345" s="214"/>
      <c r="BD345" s="214"/>
      <c r="BE345" s="214"/>
      <c r="BF345" s="214"/>
      <c r="BG345" s="214"/>
      <c r="BH345" s="214"/>
      <c r="BI345" s="214"/>
      <c r="BJ345" s="214"/>
      <c r="BK345" s="214"/>
      <c r="BL345" s="214"/>
      <c r="BM345" s="214"/>
      <c r="BN345" s="214"/>
      <c r="BO345" s="214"/>
      <c r="BP345" s="214"/>
      <c r="BQ345" s="214"/>
      <c r="BR345" s="214"/>
      <c r="BS345" s="214"/>
      <c r="BT345" s="214"/>
      <c r="BU345" s="214"/>
      <c r="BV345" s="214"/>
      <c r="BW345" s="214"/>
      <c r="BX345" s="214"/>
      <c r="BY345" s="214"/>
      <c r="BZ345" s="214"/>
      <c r="CA345" s="214"/>
      <c r="CB345" s="214"/>
      <c r="CC345" s="214"/>
      <c r="CD345" s="214"/>
      <c r="CE345" s="214"/>
      <c r="CF345" s="214"/>
      <c r="CG345" s="214"/>
      <c r="CH345" s="214"/>
      <c r="CI345" s="214"/>
      <c r="CJ345" s="214"/>
      <c r="CK345" s="214"/>
      <c r="CL345" s="214"/>
      <c r="CM345" s="214"/>
      <c r="CN345" s="214"/>
      <c r="CO345" s="214"/>
      <c r="CP345" s="214"/>
      <c r="CQ345" s="214"/>
    </row>
    <row r="346" spans="16:95" s="156" customFormat="1" x14ac:dyDescent="0.25">
      <c r="P346" s="214"/>
      <c r="Q346" s="214"/>
      <c r="R346" s="214"/>
      <c r="S346" s="214"/>
      <c r="T346" s="214"/>
      <c r="U346" s="214"/>
      <c r="V346" s="214"/>
      <c r="W346" s="214"/>
      <c r="X346" s="214"/>
      <c r="Y346" s="214"/>
      <c r="Z346" s="214"/>
      <c r="AA346" s="214"/>
      <c r="AB346" s="214"/>
      <c r="AC346" s="214"/>
      <c r="AD346" s="214"/>
      <c r="AE346" s="214"/>
      <c r="AF346" s="214"/>
      <c r="AG346" s="214"/>
      <c r="AH346" s="214"/>
      <c r="AI346" s="214"/>
      <c r="AJ346" s="214"/>
      <c r="AK346" s="214"/>
      <c r="AL346" s="214"/>
      <c r="AM346" s="214"/>
      <c r="AN346" s="214"/>
      <c r="AO346" s="214"/>
      <c r="AP346" s="214"/>
      <c r="AQ346" s="214"/>
      <c r="AR346" s="214"/>
      <c r="AS346" s="214"/>
      <c r="AT346" s="214"/>
      <c r="AU346" s="214"/>
      <c r="AV346" s="214"/>
      <c r="AW346" s="214"/>
      <c r="AX346" s="214"/>
      <c r="AY346" s="214"/>
      <c r="AZ346" s="214"/>
      <c r="BA346" s="214"/>
      <c r="BB346" s="214"/>
      <c r="BC346" s="214"/>
      <c r="BD346" s="214"/>
      <c r="BE346" s="214"/>
      <c r="BF346" s="214"/>
      <c r="BG346" s="214"/>
      <c r="BH346" s="214"/>
      <c r="BI346" s="214"/>
      <c r="BJ346" s="214"/>
      <c r="BK346" s="214"/>
      <c r="BL346" s="214"/>
      <c r="BM346" s="214"/>
      <c r="BN346" s="214"/>
      <c r="BO346" s="214"/>
      <c r="BP346" s="214"/>
      <c r="BQ346" s="214"/>
      <c r="BR346" s="214"/>
      <c r="BS346" s="214"/>
      <c r="BT346" s="214"/>
      <c r="BU346" s="214"/>
      <c r="BV346" s="214"/>
      <c r="BW346" s="214"/>
      <c r="BX346" s="214"/>
      <c r="BY346" s="214"/>
      <c r="BZ346" s="214"/>
      <c r="CA346" s="214"/>
      <c r="CB346" s="214"/>
      <c r="CC346" s="214"/>
      <c r="CD346" s="214"/>
      <c r="CE346" s="214"/>
      <c r="CF346" s="214"/>
      <c r="CG346" s="214"/>
      <c r="CH346" s="214"/>
      <c r="CI346" s="214"/>
      <c r="CJ346" s="214"/>
      <c r="CK346" s="214"/>
      <c r="CL346" s="214"/>
      <c r="CM346" s="214"/>
      <c r="CN346" s="214"/>
      <c r="CO346" s="214"/>
      <c r="CP346" s="214"/>
      <c r="CQ346" s="214"/>
    </row>
    <row r="347" spans="16:95" s="156" customFormat="1" x14ac:dyDescent="0.25">
      <c r="P347" s="214"/>
      <c r="Q347" s="214"/>
      <c r="R347" s="214"/>
      <c r="S347" s="214"/>
      <c r="T347" s="214"/>
      <c r="U347" s="214"/>
      <c r="V347" s="214"/>
      <c r="W347" s="214"/>
      <c r="X347" s="214"/>
      <c r="Y347" s="214"/>
      <c r="Z347" s="214"/>
      <c r="AA347" s="214"/>
      <c r="AB347" s="214"/>
      <c r="AC347" s="214"/>
      <c r="AD347" s="214"/>
      <c r="AE347" s="214"/>
      <c r="AF347" s="214"/>
      <c r="AG347" s="214"/>
      <c r="AH347" s="214"/>
      <c r="AI347" s="214"/>
      <c r="AJ347" s="214"/>
      <c r="AK347" s="214"/>
      <c r="AL347" s="214"/>
      <c r="AM347" s="214"/>
      <c r="AN347" s="214"/>
      <c r="AO347" s="214"/>
      <c r="AP347" s="214"/>
      <c r="AQ347" s="214"/>
      <c r="AR347" s="214"/>
      <c r="AS347" s="214"/>
      <c r="AT347" s="214"/>
      <c r="AU347" s="214"/>
      <c r="AV347" s="214"/>
      <c r="AW347" s="214"/>
      <c r="AX347" s="214"/>
      <c r="AY347" s="214"/>
      <c r="AZ347" s="214"/>
      <c r="BA347" s="214"/>
      <c r="BB347" s="214"/>
      <c r="BC347" s="214"/>
      <c r="BD347" s="214"/>
      <c r="BE347" s="214"/>
      <c r="BF347" s="214"/>
      <c r="BG347" s="214"/>
      <c r="BH347" s="214"/>
      <c r="BI347" s="214"/>
      <c r="BJ347" s="214"/>
      <c r="BK347" s="214"/>
      <c r="BL347" s="214"/>
      <c r="BM347" s="214"/>
      <c r="BN347" s="214"/>
      <c r="BO347" s="214"/>
      <c r="BP347" s="214"/>
      <c r="BQ347" s="214"/>
      <c r="BR347" s="214"/>
      <c r="BS347" s="214"/>
      <c r="BT347" s="214"/>
      <c r="BU347" s="214"/>
      <c r="BV347" s="214"/>
      <c r="BW347" s="214"/>
      <c r="BX347" s="214"/>
      <c r="BY347" s="214"/>
      <c r="BZ347" s="214"/>
      <c r="CA347" s="214"/>
      <c r="CB347" s="214"/>
      <c r="CC347" s="214"/>
      <c r="CD347" s="214"/>
      <c r="CE347" s="214"/>
      <c r="CF347" s="214"/>
      <c r="CG347" s="214"/>
      <c r="CH347" s="214"/>
      <c r="CI347" s="214"/>
      <c r="CJ347" s="214"/>
      <c r="CK347" s="214"/>
      <c r="CL347" s="214"/>
      <c r="CM347" s="214"/>
      <c r="CN347" s="214"/>
      <c r="CO347" s="214"/>
      <c r="CP347" s="214"/>
      <c r="CQ347" s="214"/>
    </row>
    <row r="348" spans="16:95" s="156" customFormat="1" x14ac:dyDescent="0.25">
      <c r="P348" s="214"/>
      <c r="Q348" s="214"/>
      <c r="R348" s="214"/>
      <c r="S348" s="214"/>
      <c r="T348" s="214"/>
      <c r="U348" s="214"/>
      <c r="V348" s="214"/>
      <c r="W348" s="214"/>
      <c r="X348" s="214"/>
      <c r="Y348" s="214"/>
      <c r="Z348" s="214"/>
      <c r="AA348" s="214"/>
      <c r="AB348" s="214"/>
      <c r="AC348" s="214"/>
      <c r="AD348" s="214"/>
      <c r="AE348" s="214"/>
      <c r="AF348" s="214"/>
      <c r="AG348" s="214"/>
      <c r="AH348" s="214"/>
      <c r="AI348" s="214"/>
      <c r="AJ348" s="214"/>
      <c r="AK348" s="214"/>
      <c r="AL348" s="214"/>
      <c r="AM348" s="214"/>
      <c r="AN348" s="214"/>
      <c r="AO348" s="214"/>
      <c r="AP348" s="214"/>
      <c r="AQ348" s="214"/>
      <c r="AR348" s="214"/>
      <c r="AS348" s="214"/>
      <c r="AT348" s="214"/>
      <c r="AU348" s="214"/>
      <c r="AV348" s="214"/>
      <c r="AW348" s="214"/>
      <c r="AX348" s="214"/>
      <c r="AY348" s="214"/>
      <c r="AZ348" s="214"/>
      <c r="BA348" s="214"/>
      <c r="BB348" s="214"/>
      <c r="BC348" s="214"/>
      <c r="BD348" s="214"/>
      <c r="BE348" s="214"/>
      <c r="BF348" s="214"/>
      <c r="BG348" s="214"/>
      <c r="BH348" s="214"/>
      <c r="BI348" s="214"/>
      <c r="BJ348" s="214"/>
      <c r="BK348" s="214"/>
      <c r="BL348" s="214"/>
      <c r="BM348" s="214"/>
      <c r="BN348" s="214"/>
      <c r="BO348" s="214"/>
      <c r="BP348" s="214"/>
      <c r="BQ348" s="214"/>
      <c r="BR348" s="214"/>
      <c r="BS348" s="214"/>
      <c r="BT348" s="214"/>
      <c r="BU348" s="214"/>
      <c r="BV348" s="214"/>
      <c r="BW348" s="214"/>
      <c r="BX348" s="214"/>
      <c r="BY348" s="214"/>
      <c r="BZ348" s="214"/>
      <c r="CA348" s="214"/>
      <c r="CB348" s="214"/>
      <c r="CC348" s="214"/>
      <c r="CD348" s="214"/>
      <c r="CE348" s="214"/>
      <c r="CF348" s="214"/>
      <c r="CG348" s="214"/>
      <c r="CH348" s="214"/>
      <c r="CI348" s="214"/>
      <c r="CJ348" s="214"/>
      <c r="CK348" s="214"/>
      <c r="CL348" s="214"/>
      <c r="CM348" s="214"/>
      <c r="CN348" s="214"/>
      <c r="CO348" s="214"/>
      <c r="CP348" s="214"/>
      <c r="CQ348" s="214"/>
    </row>
    <row r="349" spans="16:95" s="156" customFormat="1" x14ac:dyDescent="0.25">
      <c r="P349" s="214"/>
      <c r="Q349" s="214"/>
      <c r="R349" s="214"/>
      <c r="S349" s="214"/>
      <c r="T349" s="214"/>
      <c r="U349" s="214"/>
      <c r="V349" s="214"/>
      <c r="W349" s="214"/>
      <c r="X349" s="214"/>
      <c r="Y349" s="214"/>
      <c r="Z349" s="214"/>
      <c r="AA349" s="214"/>
      <c r="AB349" s="214"/>
      <c r="AC349" s="214"/>
      <c r="AD349" s="214"/>
      <c r="AE349" s="214"/>
      <c r="AF349" s="214"/>
      <c r="AG349" s="214"/>
      <c r="AH349" s="214"/>
      <c r="AI349" s="214"/>
      <c r="AJ349" s="214"/>
      <c r="AK349" s="214"/>
      <c r="AL349" s="214"/>
      <c r="AM349" s="214"/>
      <c r="AN349" s="214"/>
      <c r="AO349" s="214"/>
      <c r="AP349" s="214"/>
      <c r="AQ349" s="214"/>
      <c r="AR349" s="214"/>
      <c r="AS349" s="214"/>
      <c r="AT349" s="214"/>
      <c r="AU349" s="214"/>
      <c r="AV349" s="214"/>
      <c r="AW349" s="214"/>
      <c r="AX349" s="214"/>
      <c r="AY349" s="214"/>
      <c r="AZ349" s="214"/>
      <c r="BA349" s="214"/>
      <c r="BB349" s="214"/>
      <c r="BC349" s="214"/>
      <c r="BD349" s="214"/>
      <c r="BE349" s="214"/>
      <c r="BF349" s="214"/>
      <c r="BG349" s="214"/>
      <c r="BH349" s="214"/>
      <c r="BI349" s="214"/>
      <c r="BJ349" s="214"/>
      <c r="BK349" s="214"/>
      <c r="BL349" s="214"/>
      <c r="BM349" s="214"/>
      <c r="BN349" s="214"/>
      <c r="BO349" s="214"/>
      <c r="BP349" s="214"/>
      <c r="BQ349" s="214"/>
      <c r="BR349" s="214"/>
      <c r="BS349" s="214"/>
      <c r="BT349" s="214"/>
      <c r="BU349" s="214"/>
      <c r="BV349" s="214"/>
      <c r="BW349" s="214"/>
      <c r="BX349" s="214"/>
      <c r="BY349" s="214"/>
      <c r="BZ349" s="214"/>
      <c r="CA349" s="214"/>
      <c r="CB349" s="214"/>
      <c r="CC349" s="214"/>
      <c r="CD349" s="214"/>
      <c r="CE349" s="214"/>
      <c r="CF349" s="214"/>
      <c r="CG349" s="214"/>
      <c r="CH349" s="214"/>
      <c r="CI349" s="214"/>
      <c r="CJ349" s="214"/>
      <c r="CK349" s="214"/>
      <c r="CL349" s="214"/>
      <c r="CM349" s="214"/>
      <c r="CN349" s="214"/>
      <c r="CO349" s="214"/>
      <c r="CP349" s="214"/>
      <c r="CQ349" s="214"/>
    </row>
    <row r="350" spans="16:95" s="156" customFormat="1" x14ac:dyDescent="0.25">
      <c r="P350" s="214"/>
      <c r="Q350" s="214"/>
      <c r="R350" s="214"/>
      <c r="S350" s="214"/>
      <c r="T350" s="214"/>
      <c r="U350" s="214"/>
      <c r="V350" s="214"/>
      <c r="W350" s="214"/>
      <c r="X350" s="214"/>
      <c r="Y350" s="214"/>
      <c r="Z350" s="214"/>
      <c r="AA350" s="214"/>
      <c r="AB350" s="214"/>
      <c r="AC350" s="214"/>
      <c r="AD350" s="214"/>
      <c r="AE350" s="214"/>
      <c r="AF350" s="214"/>
      <c r="AG350" s="214"/>
      <c r="AH350" s="214"/>
      <c r="AI350" s="214"/>
      <c r="AJ350" s="214"/>
      <c r="AK350" s="214"/>
      <c r="AL350" s="214"/>
      <c r="AM350" s="214"/>
      <c r="AN350" s="214"/>
      <c r="AO350" s="214"/>
      <c r="AP350" s="214"/>
      <c r="AQ350" s="214"/>
      <c r="AR350" s="214"/>
      <c r="AS350" s="214"/>
      <c r="AT350" s="214"/>
      <c r="AU350" s="214"/>
      <c r="AV350" s="214"/>
      <c r="AW350" s="214"/>
      <c r="AX350" s="214"/>
      <c r="AY350" s="214"/>
      <c r="AZ350" s="214"/>
      <c r="BA350" s="214"/>
      <c r="BB350" s="214"/>
      <c r="BC350" s="214"/>
      <c r="BD350" s="214"/>
      <c r="BE350" s="214"/>
      <c r="BF350" s="214"/>
      <c r="BG350" s="214"/>
      <c r="BH350" s="214"/>
      <c r="BI350" s="214"/>
      <c r="BJ350" s="214"/>
      <c r="BK350" s="214"/>
      <c r="BL350" s="214"/>
      <c r="BM350" s="214"/>
      <c r="BN350" s="214"/>
      <c r="BO350" s="214"/>
      <c r="BP350" s="214"/>
      <c r="BQ350" s="214"/>
      <c r="BR350" s="214"/>
      <c r="BS350" s="214"/>
      <c r="BT350" s="214"/>
      <c r="BU350" s="214"/>
      <c r="BV350" s="214"/>
      <c r="BW350" s="214"/>
      <c r="BX350" s="214"/>
      <c r="BY350" s="214"/>
      <c r="BZ350" s="214"/>
      <c r="CA350" s="214"/>
      <c r="CB350" s="214"/>
      <c r="CC350" s="214"/>
      <c r="CD350" s="214"/>
      <c r="CE350" s="214"/>
      <c r="CF350" s="214"/>
      <c r="CG350" s="214"/>
      <c r="CH350" s="214"/>
      <c r="CI350" s="214"/>
      <c r="CJ350" s="214"/>
      <c r="CK350" s="214"/>
      <c r="CL350" s="214"/>
      <c r="CM350" s="214"/>
      <c r="CN350" s="214"/>
      <c r="CO350" s="214"/>
      <c r="CP350" s="214"/>
      <c r="CQ350" s="214"/>
    </row>
    <row r="351" spans="16:95" s="156" customFormat="1" x14ac:dyDescent="0.25">
      <c r="P351" s="214"/>
      <c r="Q351" s="214"/>
      <c r="R351" s="214"/>
      <c r="S351" s="214"/>
      <c r="T351" s="214"/>
      <c r="U351" s="214"/>
      <c r="V351" s="214"/>
      <c r="W351" s="214"/>
      <c r="X351" s="214"/>
      <c r="Y351" s="214"/>
      <c r="Z351" s="214"/>
      <c r="AA351" s="214"/>
      <c r="AB351" s="214"/>
      <c r="AC351" s="214"/>
      <c r="AD351" s="214"/>
      <c r="AE351" s="214"/>
      <c r="AF351" s="214"/>
      <c r="AG351" s="214"/>
      <c r="AH351" s="214"/>
      <c r="AI351" s="214"/>
      <c r="AJ351" s="214"/>
      <c r="AK351" s="214"/>
      <c r="AL351" s="214"/>
      <c r="AM351" s="214"/>
      <c r="AN351" s="214"/>
      <c r="AO351" s="214"/>
      <c r="AP351" s="214"/>
      <c r="AQ351" s="214"/>
      <c r="AR351" s="214"/>
      <c r="AS351" s="214"/>
      <c r="AT351" s="214"/>
      <c r="AU351" s="214"/>
      <c r="AV351" s="214"/>
      <c r="AW351" s="214"/>
      <c r="AX351" s="214"/>
      <c r="AY351" s="214"/>
      <c r="AZ351" s="214"/>
      <c r="BA351" s="214"/>
      <c r="BB351" s="214"/>
      <c r="BC351" s="214"/>
      <c r="BD351" s="214"/>
      <c r="BE351" s="214"/>
      <c r="BF351" s="214"/>
      <c r="BG351" s="214"/>
      <c r="BH351" s="214"/>
      <c r="BI351" s="214"/>
      <c r="BJ351" s="214"/>
      <c r="BK351" s="214"/>
      <c r="BL351" s="214"/>
      <c r="BM351" s="214"/>
      <c r="BN351" s="214"/>
      <c r="BO351" s="214"/>
      <c r="BP351" s="214"/>
      <c r="BQ351" s="214"/>
      <c r="BR351" s="214"/>
      <c r="BS351" s="214"/>
      <c r="BT351" s="214"/>
      <c r="BU351" s="214"/>
      <c r="BV351" s="214"/>
      <c r="BW351" s="214"/>
      <c r="BX351" s="214"/>
      <c r="BY351" s="214"/>
      <c r="BZ351" s="214"/>
      <c r="CA351" s="214"/>
      <c r="CB351" s="214"/>
      <c r="CC351" s="214"/>
      <c r="CD351" s="214"/>
      <c r="CE351" s="214"/>
      <c r="CF351" s="214"/>
      <c r="CG351" s="214"/>
      <c r="CH351" s="214"/>
      <c r="CI351" s="214"/>
      <c r="CJ351" s="214"/>
      <c r="CK351" s="214"/>
      <c r="CL351" s="214"/>
      <c r="CM351" s="214"/>
      <c r="CN351" s="214"/>
      <c r="CO351" s="214"/>
      <c r="CP351" s="214"/>
      <c r="CQ351" s="214"/>
    </row>
    <row r="352" spans="16:95" s="156" customFormat="1" x14ac:dyDescent="0.25">
      <c r="P352" s="214"/>
      <c r="Q352" s="214"/>
      <c r="R352" s="214"/>
      <c r="S352" s="214"/>
      <c r="T352" s="214"/>
      <c r="U352" s="214"/>
      <c r="V352" s="214"/>
      <c r="W352" s="214"/>
      <c r="X352" s="214"/>
      <c r="Y352" s="214"/>
      <c r="Z352" s="214"/>
      <c r="AA352" s="214"/>
      <c r="AB352" s="214"/>
      <c r="AC352" s="214"/>
      <c r="AD352" s="214"/>
      <c r="AE352" s="214"/>
      <c r="AF352" s="214"/>
      <c r="AG352" s="214"/>
      <c r="AH352" s="214"/>
      <c r="AI352" s="214"/>
      <c r="AJ352" s="214"/>
      <c r="AK352" s="214"/>
      <c r="AL352" s="214"/>
      <c r="AM352" s="214"/>
      <c r="AN352" s="214"/>
      <c r="AO352" s="214"/>
      <c r="AP352" s="214"/>
      <c r="AQ352" s="214"/>
      <c r="AR352" s="214"/>
      <c r="AS352" s="214"/>
      <c r="AT352" s="214"/>
      <c r="AU352" s="214"/>
      <c r="AV352" s="214"/>
      <c r="AW352" s="214"/>
      <c r="AX352" s="214"/>
      <c r="AY352" s="214"/>
      <c r="AZ352" s="214"/>
      <c r="BA352" s="214"/>
      <c r="BB352" s="214"/>
      <c r="BC352" s="214"/>
      <c r="BD352" s="214"/>
      <c r="BE352" s="214"/>
      <c r="BF352" s="214"/>
      <c r="BG352" s="214"/>
      <c r="BH352" s="214"/>
      <c r="BI352" s="214"/>
      <c r="BJ352" s="214"/>
      <c r="BK352" s="214"/>
      <c r="BL352" s="214"/>
      <c r="BM352" s="214"/>
      <c r="BN352" s="214"/>
      <c r="BO352" s="214"/>
      <c r="BP352" s="214"/>
      <c r="BQ352" s="214"/>
      <c r="BR352" s="214"/>
      <c r="BS352" s="214"/>
      <c r="BT352" s="214"/>
      <c r="BU352" s="214"/>
      <c r="BV352" s="214"/>
      <c r="BW352" s="214"/>
      <c r="BX352" s="214"/>
      <c r="BY352" s="214"/>
      <c r="BZ352" s="214"/>
      <c r="CA352" s="214"/>
      <c r="CB352" s="214"/>
      <c r="CC352" s="214"/>
      <c r="CD352" s="214"/>
      <c r="CE352" s="214"/>
      <c r="CF352" s="214"/>
      <c r="CG352" s="214"/>
      <c r="CH352" s="214"/>
      <c r="CI352" s="214"/>
      <c r="CJ352" s="214"/>
      <c r="CK352" s="214"/>
      <c r="CL352" s="214"/>
      <c r="CM352" s="214"/>
      <c r="CN352" s="214"/>
      <c r="CO352" s="214"/>
      <c r="CP352" s="214"/>
      <c r="CQ352" s="214"/>
    </row>
    <row r="353" spans="16:95" s="156" customFormat="1" x14ac:dyDescent="0.25">
      <c r="P353" s="214"/>
      <c r="Q353" s="214"/>
      <c r="R353" s="214"/>
      <c r="S353" s="214"/>
      <c r="T353" s="214"/>
      <c r="U353" s="214"/>
      <c r="V353" s="214"/>
      <c r="W353" s="214"/>
      <c r="X353" s="214"/>
      <c r="Y353" s="214"/>
      <c r="Z353" s="214"/>
      <c r="AA353" s="214"/>
      <c r="AB353" s="214"/>
      <c r="AC353" s="214"/>
      <c r="AD353" s="214"/>
      <c r="AE353" s="214"/>
      <c r="AF353" s="214"/>
      <c r="AG353" s="214"/>
      <c r="AH353" s="214"/>
      <c r="AI353" s="214"/>
      <c r="AJ353" s="214"/>
      <c r="AK353" s="214"/>
      <c r="AL353" s="214"/>
      <c r="AM353" s="214"/>
      <c r="AN353" s="214"/>
      <c r="AO353" s="214"/>
      <c r="AP353" s="214"/>
      <c r="AQ353" s="214"/>
      <c r="AR353" s="214"/>
      <c r="AS353" s="214"/>
      <c r="AT353" s="214"/>
      <c r="AU353" s="214"/>
      <c r="AV353" s="214"/>
      <c r="AW353" s="214"/>
      <c r="AX353" s="214"/>
      <c r="AY353" s="214"/>
      <c r="AZ353" s="214"/>
      <c r="BA353" s="214"/>
      <c r="BB353" s="214"/>
      <c r="BC353" s="214"/>
      <c r="BD353" s="214"/>
      <c r="BE353" s="214"/>
      <c r="BF353" s="214"/>
      <c r="BG353" s="214"/>
      <c r="BH353" s="214"/>
      <c r="BI353" s="214"/>
      <c r="BJ353" s="214"/>
      <c r="BK353" s="214"/>
      <c r="BL353" s="214"/>
      <c r="BM353" s="214"/>
      <c r="BN353" s="214"/>
      <c r="BO353" s="214"/>
      <c r="BP353" s="214"/>
      <c r="BQ353" s="214"/>
      <c r="BR353" s="214"/>
      <c r="BS353" s="214"/>
      <c r="BT353" s="214"/>
      <c r="BU353" s="214"/>
      <c r="BV353" s="214"/>
      <c r="BW353" s="214"/>
      <c r="BX353" s="214"/>
      <c r="BY353" s="214"/>
      <c r="BZ353" s="214"/>
      <c r="CA353" s="214"/>
      <c r="CB353" s="214"/>
      <c r="CC353" s="214"/>
      <c r="CD353" s="214"/>
      <c r="CE353" s="214"/>
      <c r="CF353" s="214"/>
      <c r="CG353" s="214"/>
      <c r="CH353" s="214"/>
      <c r="CI353" s="214"/>
      <c r="CJ353" s="214"/>
      <c r="CK353" s="214"/>
      <c r="CL353" s="214"/>
      <c r="CM353" s="214"/>
      <c r="CN353" s="214"/>
      <c r="CO353" s="214"/>
      <c r="CP353" s="214"/>
      <c r="CQ353" s="214"/>
    </row>
    <row r="354" spans="16:95" s="156" customFormat="1" x14ac:dyDescent="0.25">
      <c r="P354" s="214"/>
      <c r="Q354" s="214"/>
      <c r="R354" s="214"/>
      <c r="S354" s="214"/>
      <c r="T354" s="214"/>
      <c r="U354" s="214"/>
      <c r="V354" s="214"/>
      <c r="W354" s="214"/>
      <c r="X354" s="214"/>
      <c r="Y354" s="214"/>
      <c r="Z354" s="214"/>
      <c r="AA354" s="214"/>
      <c r="AB354" s="214"/>
      <c r="AC354" s="214"/>
      <c r="AD354" s="214"/>
      <c r="AE354" s="214"/>
      <c r="AF354" s="214"/>
      <c r="AG354" s="214"/>
      <c r="AH354" s="214"/>
      <c r="AI354" s="214"/>
      <c r="AJ354" s="214"/>
      <c r="AK354" s="214"/>
      <c r="AL354" s="214"/>
      <c r="AM354" s="214"/>
      <c r="AN354" s="214"/>
      <c r="AO354" s="214"/>
      <c r="AP354" s="214"/>
      <c r="AQ354" s="214"/>
      <c r="AR354" s="214"/>
      <c r="AS354" s="214"/>
      <c r="AT354" s="214"/>
      <c r="AU354" s="214"/>
      <c r="AV354" s="214"/>
      <c r="AW354" s="214"/>
      <c r="AX354" s="214"/>
      <c r="AY354" s="214"/>
      <c r="AZ354" s="214"/>
      <c r="BA354" s="214"/>
      <c r="BB354" s="214"/>
      <c r="BC354" s="214"/>
      <c r="BD354" s="214"/>
      <c r="BE354" s="214"/>
      <c r="BF354" s="214"/>
      <c r="BG354" s="214"/>
      <c r="BH354" s="214"/>
      <c r="BI354" s="214"/>
      <c r="BJ354" s="214"/>
      <c r="BK354" s="214"/>
      <c r="BL354" s="214"/>
      <c r="BM354" s="214"/>
      <c r="BN354" s="214"/>
      <c r="BO354" s="214"/>
      <c r="BP354" s="214"/>
      <c r="BQ354" s="214"/>
      <c r="BR354" s="214"/>
      <c r="BS354" s="214"/>
      <c r="BT354" s="214"/>
      <c r="BU354" s="214"/>
      <c r="BV354" s="214"/>
      <c r="BW354" s="214"/>
      <c r="BX354" s="214"/>
      <c r="BY354" s="214"/>
      <c r="BZ354" s="214"/>
      <c r="CA354" s="214"/>
      <c r="CB354" s="214"/>
      <c r="CC354" s="214"/>
      <c r="CD354" s="214"/>
      <c r="CE354" s="214"/>
      <c r="CF354" s="214"/>
      <c r="CG354" s="214"/>
      <c r="CH354" s="214"/>
      <c r="CI354" s="214"/>
      <c r="CJ354" s="214"/>
      <c r="CK354" s="214"/>
      <c r="CL354" s="214"/>
      <c r="CM354" s="214"/>
      <c r="CN354" s="214"/>
      <c r="CO354" s="214"/>
      <c r="CP354" s="214"/>
      <c r="CQ354" s="214"/>
    </row>
    <row r="355" spans="16:95" s="156" customFormat="1" x14ac:dyDescent="0.25">
      <c r="P355" s="214"/>
      <c r="Q355" s="214"/>
      <c r="R355" s="214"/>
      <c r="S355" s="214"/>
      <c r="T355" s="214"/>
      <c r="U355" s="214"/>
      <c r="V355" s="214"/>
      <c r="W355" s="214"/>
      <c r="X355" s="214"/>
      <c r="Y355" s="214"/>
      <c r="Z355" s="214"/>
      <c r="AA355" s="214"/>
      <c r="AB355" s="214"/>
      <c r="AC355" s="214"/>
      <c r="AD355" s="214"/>
      <c r="AE355" s="214"/>
      <c r="AF355" s="214"/>
      <c r="AG355" s="214"/>
      <c r="AH355" s="214"/>
      <c r="AI355" s="214"/>
      <c r="AJ355" s="214"/>
      <c r="AK355" s="214"/>
      <c r="AL355" s="214"/>
      <c r="AM355" s="214"/>
      <c r="AN355" s="214"/>
      <c r="AO355" s="214"/>
      <c r="AP355" s="214"/>
      <c r="AQ355" s="214"/>
      <c r="AR355" s="214"/>
      <c r="AS355" s="214"/>
      <c r="AT355" s="214"/>
      <c r="AU355" s="214"/>
      <c r="AV355" s="214"/>
      <c r="AW355" s="214"/>
      <c r="AX355" s="214"/>
      <c r="AY355" s="214"/>
      <c r="AZ355" s="214"/>
      <c r="BA355" s="214"/>
      <c r="BB355" s="214"/>
      <c r="BC355" s="214"/>
      <c r="BD355" s="214"/>
      <c r="BE355" s="214"/>
      <c r="BF355" s="214"/>
      <c r="BG355" s="214"/>
      <c r="BH355" s="214"/>
      <c r="BI355" s="214"/>
      <c r="BJ355" s="214"/>
      <c r="BK355" s="214"/>
      <c r="BL355" s="214"/>
      <c r="BM355" s="214"/>
      <c r="BN355" s="214"/>
      <c r="BO355" s="214"/>
      <c r="BP355" s="214"/>
      <c r="BQ355" s="214"/>
      <c r="BR355" s="214"/>
      <c r="BS355" s="214"/>
      <c r="BT355" s="214"/>
      <c r="BU355" s="214"/>
      <c r="BV355" s="214"/>
      <c r="BW355" s="214"/>
      <c r="BX355" s="214"/>
      <c r="BY355" s="214"/>
      <c r="BZ355" s="214"/>
      <c r="CA355" s="214"/>
      <c r="CB355" s="214"/>
      <c r="CC355" s="214"/>
      <c r="CD355" s="214"/>
      <c r="CE355" s="214"/>
      <c r="CF355" s="214"/>
      <c r="CG355" s="214"/>
      <c r="CH355" s="214"/>
      <c r="CI355" s="214"/>
      <c r="CJ355" s="214"/>
      <c r="CK355" s="214"/>
      <c r="CL355" s="214"/>
      <c r="CM355" s="214"/>
      <c r="CN355" s="214"/>
      <c r="CO355" s="214"/>
      <c r="CP355" s="214"/>
      <c r="CQ355" s="214"/>
    </row>
    <row r="356" spans="16:95" s="156" customFormat="1" x14ac:dyDescent="0.25">
      <c r="P356" s="214"/>
      <c r="Q356" s="214"/>
      <c r="R356" s="214"/>
      <c r="S356" s="214"/>
      <c r="T356" s="214"/>
      <c r="U356" s="214"/>
      <c r="V356" s="214"/>
      <c r="W356" s="214"/>
      <c r="X356" s="214"/>
      <c r="Y356" s="214"/>
      <c r="Z356" s="214"/>
      <c r="AA356" s="214"/>
      <c r="AB356" s="214"/>
      <c r="AC356" s="214"/>
      <c r="AD356" s="214"/>
      <c r="AE356" s="214"/>
      <c r="AF356" s="214"/>
      <c r="AG356" s="214"/>
      <c r="AH356" s="214"/>
      <c r="AI356" s="214"/>
      <c r="AJ356" s="214"/>
      <c r="AK356" s="214"/>
      <c r="AL356" s="214"/>
      <c r="AM356" s="214"/>
      <c r="AN356" s="214"/>
      <c r="AO356" s="214"/>
      <c r="AP356" s="214"/>
      <c r="AQ356" s="214"/>
      <c r="AR356" s="214"/>
      <c r="AS356" s="214"/>
      <c r="AT356" s="214"/>
      <c r="AU356" s="214"/>
      <c r="AV356" s="214"/>
      <c r="AW356" s="214"/>
      <c r="AX356" s="214"/>
      <c r="AY356" s="214"/>
      <c r="AZ356" s="214"/>
      <c r="BA356" s="214"/>
      <c r="BB356" s="214"/>
      <c r="BC356" s="214"/>
      <c r="BD356" s="214"/>
      <c r="BE356" s="214"/>
      <c r="BF356" s="214"/>
      <c r="BG356" s="214"/>
      <c r="BH356" s="214"/>
      <c r="BI356" s="214"/>
      <c r="BJ356" s="214"/>
      <c r="BK356" s="214"/>
      <c r="BL356" s="214"/>
      <c r="BM356" s="214"/>
      <c r="BN356" s="214"/>
      <c r="BO356" s="214"/>
      <c r="BP356" s="214"/>
      <c r="BQ356" s="214"/>
      <c r="BR356" s="214"/>
      <c r="BS356" s="214"/>
      <c r="BT356" s="214"/>
      <c r="BU356" s="214"/>
      <c r="BV356" s="214"/>
      <c r="BW356" s="214"/>
      <c r="BX356" s="214"/>
      <c r="BY356" s="214"/>
      <c r="BZ356" s="214"/>
      <c r="CA356" s="214"/>
      <c r="CB356" s="214"/>
      <c r="CC356" s="214"/>
      <c r="CD356" s="214"/>
      <c r="CE356" s="214"/>
      <c r="CF356" s="214"/>
      <c r="CG356" s="214"/>
      <c r="CH356" s="214"/>
      <c r="CI356" s="214"/>
      <c r="CJ356" s="214"/>
      <c r="CK356" s="214"/>
      <c r="CL356" s="214"/>
      <c r="CM356" s="214"/>
      <c r="CN356" s="214"/>
      <c r="CO356" s="214"/>
      <c r="CP356" s="214"/>
      <c r="CQ356" s="214"/>
    </row>
    <row r="357" spans="16:95" s="156" customFormat="1" x14ac:dyDescent="0.25">
      <c r="P357" s="214"/>
      <c r="Q357" s="214"/>
      <c r="R357" s="214"/>
      <c r="S357" s="214"/>
      <c r="T357" s="214"/>
      <c r="U357" s="214"/>
      <c r="V357" s="214"/>
      <c r="W357" s="214"/>
      <c r="X357" s="214"/>
      <c r="Y357" s="214"/>
      <c r="Z357" s="214"/>
      <c r="AA357" s="214"/>
      <c r="AB357" s="214"/>
      <c r="AC357" s="214"/>
      <c r="AD357" s="214"/>
      <c r="AE357" s="214"/>
      <c r="AF357" s="214"/>
      <c r="AG357" s="214"/>
      <c r="AH357" s="214"/>
      <c r="AI357" s="214"/>
      <c r="AJ357" s="214"/>
      <c r="AK357" s="214"/>
      <c r="AL357" s="214"/>
      <c r="AM357" s="214"/>
      <c r="AN357" s="214"/>
      <c r="AO357" s="214"/>
      <c r="AP357" s="214"/>
      <c r="AQ357" s="214"/>
      <c r="AR357" s="214"/>
      <c r="AS357" s="214"/>
      <c r="AT357" s="214"/>
      <c r="AU357" s="214"/>
      <c r="AV357" s="214"/>
      <c r="AW357" s="214"/>
      <c r="AX357" s="214"/>
      <c r="AY357" s="214"/>
      <c r="AZ357" s="214"/>
      <c r="BA357" s="214"/>
      <c r="BB357" s="214"/>
      <c r="BC357" s="214"/>
      <c r="BD357" s="214"/>
      <c r="BE357" s="214"/>
      <c r="BF357" s="214"/>
      <c r="BG357" s="214"/>
      <c r="BH357" s="214"/>
      <c r="BI357" s="214"/>
      <c r="BJ357" s="214"/>
      <c r="BK357" s="214"/>
      <c r="BL357" s="214"/>
      <c r="BM357" s="214"/>
      <c r="BN357" s="214"/>
      <c r="BO357" s="214"/>
      <c r="BP357" s="214"/>
      <c r="BQ357" s="214"/>
      <c r="BR357" s="214"/>
      <c r="BS357" s="214"/>
      <c r="BT357" s="214"/>
      <c r="BU357" s="214"/>
      <c r="BV357" s="214"/>
      <c r="BW357" s="214"/>
      <c r="BX357" s="214"/>
      <c r="BY357" s="214"/>
      <c r="BZ357" s="214"/>
      <c r="CA357" s="214"/>
      <c r="CB357" s="214"/>
      <c r="CC357" s="214"/>
      <c r="CD357" s="214"/>
      <c r="CE357" s="214"/>
      <c r="CF357" s="214"/>
      <c r="CG357" s="214"/>
      <c r="CH357" s="214"/>
      <c r="CI357" s="214"/>
      <c r="CJ357" s="214"/>
      <c r="CK357" s="214"/>
      <c r="CL357" s="214"/>
      <c r="CM357" s="214"/>
      <c r="CN357" s="214"/>
      <c r="CO357" s="214"/>
      <c r="CP357" s="214"/>
      <c r="CQ357" s="214"/>
    </row>
    <row r="358" spans="16:95" s="156" customFormat="1" x14ac:dyDescent="0.25">
      <c r="P358" s="214"/>
      <c r="Q358" s="214"/>
      <c r="R358" s="214"/>
      <c r="S358" s="214"/>
      <c r="T358" s="214"/>
      <c r="U358" s="214"/>
      <c r="V358" s="214"/>
      <c r="W358" s="214"/>
      <c r="X358" s="214"/>
      <c r="Y358" s="214"/>
      <c r="Z358" s="214"/>
      <c r="AA358" s="214"/>
      <c r="AB358" s="214"/>
      <c r="AC358" s="214"/>
      <c r="AD358" s="214"/>
      <c r="AE358" s="214"/>
      <c r="AF358" s="214"/>
      <c r="AG358" s="214"/>
      <c r="AH358" s="214"/>
      <c r="AI358" s="214"/>
      <c r="AJ358" s="214"/>
      <c r="AK358" s="214"/>
      <c r="AL358" s="214"/>
      <c r="AM358" s="214"/>
      <c r="AN358" s="214"/>
      <c r="AO358" s="214"/>
      <c r="AP358" s="214"/>
      <c r="AQ358" s="214"/>
      <c r="AR358" s="214"/>
      <c r="AS358" s="214"/>
      <c r="AT358" s="214"/>
      <c r="AU358" s="214"/>
      <c r="AV358" s="214"/>
      <c r="AW358" s="214"/>
      <c r="AX358" s="214"/>
      <c r="AY358" s="214"/>
      <c r="AZ358" s="214"/>
      <c r="BA358" s="214"/>
      <c r="BB358" s="214"/>
      <c r="BC358" s="214"/>
      <c r="BD358" s="214"/>
      <c r="BE358" s="214"/>
      <c r="BF358" s="214"/>
      <c r="BG358" s="214"/>
      <c r="BH358" s="214"/>
      <c r="BI358" s="214"/>
      <c r="BJ358" s="214"/>
      <c r="BK358" s="214"/>
      <c r="BL358" s="214"/>
      <c r="BM358" s="214"/>
      <c r="BN358" s="214"/>
      <c r="BO358" s="214"/>
      <c r="BP358" s="214"/>
      <c r="BQ358" s="214"/>
      <c r="BR358" s="214"/>
      <c r="BS358" s="214"/>
      <c r="BT358" s="214"/>
      <c r="BU358" s="214"/>
      <c r="BV358" s="214"/>
      <c r="BW358" s="214"/>
      <c r="BX358" s="214"/>
      <c r="BY358" s="214"/>
      <c r="BZ358" s="214"/>
      <c r="CA358" s="214"/>
      <c r="CB358" s="214"/>
      <c r="CC358" s="214"/>
      <c r="CD358" s="214"/>
      <c r="CE358" s="214"/>
      <c r="CF358" s="214"/>
      <c r="CG358" s="214"/>
      <c r="CH358" s="214"/>
      <c r="CI358" s="214"/>
      <c r="CJ358" s="214"/>
      <c r="CK358" s="214"/>
      <c r="CL358" s="214"/>
      <c r="CM358" s="214"/>
      <c r="CN358" s="214"/>
      <c r="CO358" s="214"/>
      <c r="CP358" s="214"/>
      <c r="CQ358" s="214"/>
    </row>
    <row r="359" spans="16:95" s="156" customFormat="1" x14ac:dyDescent="0.25">
      <c r="P359" s="214"/>
      <c r="Q359" s="214"/>
      <c r="R359" s="214"/>
      <c r="S359" s="214"/>
      <c r="T359" s="214"/>
      <c r="U359" s="214"/>
      <c r="V359" s="214"/>
      <c r="W359" s="214"/>
      <c r="X359" s="214"/>
      <c r="Y359" s="214"/>
      <c r="Z359" s="214"/>
      <c r="AA359" s="214"/>
      <c r="AB359" s="214"/>
      <c r="AC359" s="214"/>
      <c r="AD359" s="214"/>
      <c r="AE359" s="214"/>
      <c r="AF359" s="214"/>
      <c r="AG359" s="214"/>
      <c r="AH359" s="214"/>
      <c r="AI359" s="214"/>
      <c r="AJ359" s="214"/>
      <c r="AK359" s="214"/>
      <c r="AL359" s="214"/>
      <c r="AM359" s="214"/>
      <c r="AN359" s="214"/>
      <c r="AO359" s="214"/>
      <c r="AP359" s="214"/>
      <c r="AQ359" s="214"/>
      <c r="AR359" s="214"/>
      <c r="AS359" s="214"/>
      <c r="AT359" s="214"/>
      <c r="AU359" s="214"/>
      <c r="AV359" s="214"/>
      <c r="AW359" s="214"/>
      <c r="AX359" s="214"/>
      <c r="AY359" s="214"/>
      <c r="AZ359" s="214"/>
      <c r="BA359" s="214"/>
      <c r="BB359" s="214"/>
      <c r="BC359" s="214"/>
      <c r="BD359" s="214"/>
      <c r="BE359" s="214"/>
      <c r="BF359" s="214"/>
      <c r="BG359" s="214"/>
      <c r="BH359" s="214"/>
      <c r="BI359" s="214"/>
      <c r="BJ359" s="214"/>
      <c r="BK359" s="214"/>
      <c r="BL359" s="214"/>
      <c r="BM359" s="214"/>
      <c r="BN359" s="214"/>
      <c r="BO359" s="214"/>
      <c r="BP359" s="214"/>
      <c r="BQ359" s="214"/>
      <c r="BR359" s="214"/>
      <c r="BS359" s="214"/>
      <c r="BT359" s="214"/>
      <c r="BU359" s="214"/>
      <c r="BV359" s="214"/>
      <c r="BW359" s="214"/>
      <c r="BX359" s="214"/>
      <c r="BY359" s="214"/>
      <c r="BZ359" s="214"/>
      <c r="CA359" s="214"/>
      <c r="CB359" s="214"/>
      <c r="CC359" s="214"/>
      <c r="CD359" s="214"/>
      <c r="CE359" s="214"/>
      <c r="CF359" s="214"/>
      <c r="CG359" s="214"/>
      <c r="CH359" s="214"/>
      <c r="CI359" s="214"/>
      <c r="CJ359" s="214"/>
      <c r="CK359" s="214"/>
      <c r="CL359" s="214"/>
      <c r="CM359" s="214"/>
      <c r="CN359" s="214"/>
      <c r="CO359" s="214"/>
      <c r="CP359" s="214"/>
      <c r="CQ359" s="214"/>
    </row>
    <row r="360" spans="16:95" s="156" customFormat="1" x14ac:dyDescent="0.25">
      <c r="P360" s="214"/>
      <c r="Q360" s="214"/>
      <c r="R360" s="214"/>
      <c r="S360" s="214"/>
      <c r="T360" s="214"/>
      <c r="U360" s="214"/>
      <c r="V360" s="214"/>
      <c r="W360" s="214"/>
      <c r="X360" s="214"/>
      <c r="Y360" s="214"/>
      <c r="Z360" s="214"/>
      <c r="AA360" s="214"/>
      <c r="AB360" s="214"/>
      <c r="AC360" s="214"/>
      <c r="AD360" s="214"/>
      <c r="AE360" s="214"/>
      <c r="AF360" s="214"/>
      <c r="AG360" s="214"/>
      <c r="AH360" s="214"/>
      <c r="AI360" s="214"/>
      <c r="AJ360" s="214"/>
      <c r="AK360" s="214"/>
      <c r="AL360" s="214"/>
      <c r="AM360" s="214"/>
      <c r="AN360" s="214"/>
      <c r="AO360" s="214"/>
      <c r="AP360" s="214"/>
      <c r="AQ360" s="214"/>
      <c r="AR360" s="214"/>
      <c r="AS360" s="214"/>
      <c r="AT360" s="214"/>
      <c r="AU360" s="214"/>
      <c r="AV360" s="214"/>
      <c r="AW360" s="214"/>
      <c r="AX360" s="214"/>
      <c r="AY360" s="214"/>
      <c r="AZ360" s="214"/>
      <c r="BA360" s="214"/>
      <c r="BB360" s="214"/>
      <c r="BC360" s="214"/>
      <c r="BD360" s="214"/>
      <c r="BE360" s="214"/>
      <c r="BF360" s="214"/>
      <c r="BG360" s="214"/>
      <c r="BH360" s="214"/>
      <c r="BI360" s="214"/>
      <c r="BJ360" s="214"/>
      <c r="BK360" s="214"/>
      <c r="BL360" s="214"/>
      <c r="BM360" s="214"/>
      <c r="BN360" s="214"/>
      <c r="BO360" s="214"/>
      <c r="BP360" s="214"/>
      <c r="BQ360" s="214"/>
      <c r="BR360" s="214"/>
      <c r="BS360" s="214"/>
      <c r="BT360" s="214"/>
      <c r="BU360" s="214"/>
      <c r="BV360" s="214"/>
      <c r="BW360" s="214"/>
      <c r="BX360" s="214"/>
      <c r="BY360" s="214"/>
      <c r="BZ360" s="214"/>
      <c r="CA360" s="214"/>
      <c r="CB360" s="214"/>
      <c r="CC360" s="214"/>
      <c r="CD360" s="214"/>
      <c r="CE360" s="214"/>
      <c r="CF360" s="214"/>
      <c r="CG360" s="214"/>
      <c r="CH360" s="214"/>
      <c r="CI360" s="214"/>
      <c r="CJ360" s="214"/>
      <c r="CK360" s="214"/>
      <c r="CL360" s="214"/>
      <c r="CM360" s="214"/>
      <c r="CN360" s="214"/>
      <c r="CO360" s="214"/>
      <c r="CP360" s="214"/>
      <c r="CQ360" s="214"/>
    </row>
    <row r="361" spans="16:95" s="156" customFormat="1" x14ac:dyDescent="0.25">
      <c r="P361" s="214"/>
      <c r="Q361" s="214"/>
      <c r="R361" s="214"/>
      <c r="S361" s="214"/>
      <c r="T361" s="214"/>
      <c r="U361" s="214"/>
      <c r="V361" s="214"/>
      <c r="W361" s="214"/>
      <c r="X361" s="214"/>
      <c r="Y361" s="214"/>
      <c r="Z361" s="214"/>
      <c r="AA361" s="214"/>
      <c r="AB361" s="214"/>
      <c r="AC361" s="214"/>
      <c r="AD361" s="214"/>
      <c r="AE361" s="214"/>
      <c r="AF361" s="214"/>
      <c r="AG361" s="214"/>
      <c r="AH361" s="214"/>
      <c r="AI361" s="214"/>
      <c r="AJ361" s="214"/>
      <c r="AK361" s="214"/>
      <c r="AL361" s="214"/>
      <c r="AM361" s="214"/>
      <c r="AN361" s="214"/>
      <c r="AO361" s="214"/>
      <c r="AP361" s="214"/>
      <c r="AQ361" s="214"/>
      <c r="AR361" s="214"/>
      <c r="AS361" s="214"/>
      <c r="AT361" s="214"/>
      <c r="AU361" s="214"/>
      <c r="AV361" s="214"/>
      <c r="AW361" s="214"/>
      <c r="AX361" s="214"/>
      <c r="AY361" s="214"/>
      <c r="AZ361" s="214"/>
      <c r="BA361" s="214"/>
      <c r="BB361" s="214"/>
      <c r="BC361" s="214"/>
      <c r="BD361" s="214"/>
      <c r="BE361" s="214"/>
      <c r="BF361" s="214"/>
      <c r="BG361" s="214"/>
      <c r="BH361" s="214"/>
      <c r="BI361" s="214"/>
      <c r="BJ361" s="214"/>
      <c r="BK361" s="214"/>
      <c r="BL361" s="214"/>
      <c r="BM361" s="214"/>
      <c r="BN361" s="214"/>
      <c r="BO361" s="214"/>
      <c r="BP361" s="214"/>
      <c r="BQ361" s="214"/>
      <c r="BR361" s="214"/>
      <c r="BS361" s="214"/>
      <c r="BT361" s="214"/>
      <c r="BU361" s="214"/>
      <c r="BV361" s="214"/>
      <c r="BW361" s="214"/>
      <c r="BX361" s="214"/>
      <c r="BY361" s="214"/>
      <c r="BZ361" s="214"/>
      <c r="CA361" s="214"/>
      <c r="CB361" s="214"/>
      <c r="CC361" s="214"/>
      <c r="CD361" s="214"/>
      <c r="CE361" s="214"/>
      <c r="CF361" s="214"/>
      <c r="CG361" s="214"/>
      <c r="CH361" s="214"/>
      <c r="CI361" s="214"/>
      <c r="CJ361" s="214"/>
      <c r="CK361" s="214"/>
      <c r="CL361" s="214"/>
      <c r="CM361" s="214"/>
      <c r="CN361" s="214"/>
      <c r="CO361" s="214"/>
      <c r="CP361" s="214"/>
      <c r="CQ361" s="214"/>
    </row>
    <row r="362" spans="16:95" s="156" customFormat="1" x14ac:dyDescent="0.25">
      <c r="P362" s="214"/>
      <c r="Q362" s="214"/>
      <c r="R362" s="214"/>
      <c r="S362" s="214"/>
      <c r="T362" s="214"/>
      <c r="U362" s="214"/>
      <c r="V362" s="214"/>
      <c r="W362" s="214"/>
      <c r="X362" s="214"/>
      <c r="Y362" s="214"/>
      <c r="Z362" s="214"/>
      <c r="AA362" s="214"/>
      <c r="AB362" s="214"/>
      <c r="AC362" s="214"/>
      <c r="AD362" s="214"/>
      <c r="AE362" s="214"/>
      <c r="AF362" s="214"/>
      <c r="AG362" s="214"/>
      <c r="AH362" s="214"/>
      <c r="AI362" s="214"/>
      <c r="AJ362" s="214"/>
      <c r="AK362" s="214"/>
      <c r="AL362" s="214"/>
      <c r="AM362" s="214"/>
      <c r="AN362" s="214"/>
      <c r="AO362" s="214"/>
      <c r="AP362" s="214"/>
      <c r="AQ362" s="214"/>
      <c r="AR362" s="214"/>
      <c r="AS362" s="214"/>
      <c r="AT362" s="214"/>
      <c r="AU362" s="214"/>
      <c r="AV362" s="214"/>
      <c r="AW362" s="214"/>
      <c r="AX362" s="214"/>
      <c r="AY362" s="214"/>
      <c r="AZ362" s="214"/>
      <c r="BA362" s="214"/>
      <c r="BB362" s="214"/>
      <c r="BC362" s="214"/>
      <c r="BD362" s="214"/>
      <c r="BE362" s="214"/>
      <c r="BF362" s="214"/>
      <c r="BG362" s="214"/>
      <c r="BH362" s="214"/>
      <c r="BI362" s="214"/>
      <c r="BJ362" s="214"/>
      <c r="BK362" s="214"/>
      <c r="BL362" s="214"/>
      <c r="BM362" s="214"/>
      <c r="BN362" s="214"/>
      <c r="BO362" s="214"/>
      <c r="BP362" s="214"/>
      <c r="BQ362" s="214"/>
      <c r="BR362" s="214"/>
      <c r="BS362" s="214"/>
      <c r="BT362" s="214"/>
      <c r="BU362" s="214"/>
      <c r="BV362" s="214"/>
      <c r="BW362" s="214"/>
      <c r="BX362" s="214"/>
      <c r="BY362" s="214"/>
      <c r="BZ362" s="214"/>
      <c r="CA362" s="214"/>
      <c r="CB362" s="214"/>
      <c r="CC362" s="214"/>
      <c r="CD362" s="214"/>
      <c r="CE362" s="214"/>
      <c r="CF362" s="214"/>
      <c r="CG362" s="214"/>
      <c r="CH362" s="214"/>
      <c r="CI362" s="214"/>
      <c r="CJ362" s="214"/>
      <c r="CK362" s="214"/>
      <c r="CL362" s="214"/>
      <c r="CM362" s="214"/>
      <c r="CN362" s="214"/>
      <c r="CO362" s="214"/>
      <c r="CP362" s="214"/>
      <c r="CQ362" s="214"/>
    </row>
    <row r="363" spans="16:95" s="156" customFormat="1" x14ac:dyDescent="0.25">
      <c r="P363" s="214"/>
      <c r="Q363" s="214"/>
      <c r="R363" s="214"/>
      <c r="S363" s="214"/>
      <c r="T363" s="214"/>
      <c r="U363" s="214"/>
      <c r="V363" s="214"/>
      <c r="W363" s="214"/>
      <c r="X363" s="214"/>
      <c r="Y363" s="214"/>
      <c r="Z363" s="214"/>
      <c r="AA363" s="214"/>
      <c r="AB363" s="214"/>
      <c r="AC363" s="214"/>
      <c r="AD363" s="214"/>
      <c r="AE363" s="214"/>
      <c r="AF363" s="214"/>
      <c r="AG363" s="214"/>
      <c r="AH363" s="214"/>
      <c r="AI363" s="214"/>
      <c r="AJ363" s="214"/>
      <c r="AK363" s="214"/>
      <c r="AL363" s="214"/>
      <c r="AM363" s="214"/>
      <c r="AN363" s="214"/>
      <c r="AO363" s="214"/>
      <c r="AP363" s="214"/>
      <c r="AQ363" s="214"/>
      <c r="AR363" s="214"/>
      <c r="AS363" s="214"/>
      <c r="AT363" s="214"/>
      <c r="AU363" s="214"/>
      <c r="AV363" s="214"/>
      <c r="AW363" s="214"/>
      <c r="AX363" s="214"/>
      <c r="AY363" s="214"/>
      <c r="AZ363" s="214"/>
      <c r="BA363" s="214"/>
      <c r="BB363" s="214"/>
      <c r="BC363" s="214"/>
      <c r="BD363" s="214"/>
      <c r="BE363" s="214"/>
      <c r="BF363" s="214"/>
      <c r="BG363" s="214"/>
      <c r="BH363" s="214"/>
      <c r="BI363" s="214"/>
      <c r="BJ363" s="214"/>
      <c r="BK363" s="214"/>
      <c r="BL363" s="214"/>
      <c r="BM363" s="214"/>
      <c r="BN363" s="214"/>
      <c r="BO363" s="214"/>
      <c r="BP363" s="214"/>
      <c r="BQ363" s="214"/>
      <c r="BR363" s="214"/>
      <c r="BS363" s="214"/>
      <c r="BT363" s="214"/>
      <c r="BU363" s="214"/>
      <c r="BV363" s="214"/>
      <c r="BW363" s="214"/>
      <c r="BX363" s="214"/>
      <c r="BY363" s="214"/>
      <c r="BZ363" s="214"/>
      <c r="CA363" s="214"/>
      <c r="CB363" s="214"/>
      <c r="CC363" s="214"/>
      <c r="CD363" s="214"/>
      <c r="CE363" s="214"/>
      <c r="CF363" s="214"/>
      <c r="CG363" s="214"/>
      <c r="CH363" s="214"/>
      <c r="CI363" s="214"/>
      <c r="CJ363" s="214"/>
      <c r="CK363" s="214"/>
      <c r="CL363" s="214"/>
      <c r="CM363" s="214"/>
      <c r="CN363" s="214"/>
      <c r="CO363" s="214"/>
      <c r="CP363" s="214"/>
      <c r="CQ363" s="214"/>
    </row>
    <row r="364" spans="16:95" s="156" customFormat="1" x14ac:dyDescent="0.25">
      <c r="P364" s="214"/>
      <c r="Q364" s="214"/>
      <c r="R364" s="214"/>
      <c r="S364" s="214"/>
      <c r="T364" s="214"/>
      <c r="U364" s="214"/>
      <c r="V364" s="214"/>
      <c r="W364" s="214"/>
      <c r="X364" s="214"/>
      <c r="Y364" s="214"/>
      <c r="Z364" s="214"/>
      <c r="AA364" s="214"/>
      <c r="AB364" s="214"/>
      <c r="AC364" s="214"/>
      <c r="AD364" s="214"/>
      <c r="AE364" s="214"/>
      <c r="AF364" s="214"/>
      <c r="AG364" s="214"/>
      <c r="AH364" s="214"/>
      <c r="AI364" s="214"/>
      <c r="AJ364" s="214"/>
      <c r="AK364" s="214"/>
      <c r="AL364" s="214"/>
      <c r="AM364" s="214"/>
      <c r="AN364" s="214"/>
      <c r="AO364" s="214"/>
      <c r="AP364" s="214"/>
      <c r="AQ364" s="214"/>
      <c r="AR364" s="214"/>
      <c r="AS364" s="214"/>
      <c r="AT364" s="214"/>
      <c r="AU364" s="214"/>
      <c r="AV364" s="214"/>
      <c r="AW364" s="214"/>
      <c r="AX364" s="214"/>
      <c r="AY364" s="214"/>
      <c r="AZ364" s="214"/>
      <c r="BA364" s="214"/>
      <c r="BB364" s="214"/>
      <c r="BC364" s="214"/>
      <c r="BD364" s="214"/>
      <c r="BE364" s="214"/>
      <c r="BF364" s="214"/>
      <c r="BG364" s="214"/>
      <c r="BH364" s="214"/>
      <c r="BI364" s="214"/>
      <c r="BJ364" s="214"/>
      <c r="BK364" s="214"/>
      <c r="BL364" s="214"/>
      <c r="BM364" s="214"/>
      <c r="BN364" s="214"/>
      <c r="BO364" s="214"/>
      <c r="BP364" s="214"/>
      <c r="BQ364" s="214"/>
      <c r="BR364" s="214"/>
      <c r="BS364" s="214"/>
      <c r="BT364" s="214"/>
      <c r="BU364" s="214"/>
      <c r="BV364" s="214"/>
      <c r="BW364" s="214"/>
      <c r="BX364" s="214"/>
      <c r="BY364" s="214"/>
      <c r="BZ364" s="214"/>
      <c r="CA364" s="214"/>
      <c r="CB364" s="214"/>
      <c r="CC364" s="214"/>
      <c r="CD364" s="214"/>
      <c r="CE364" s="214"/>
      <c r="CF364" s="214"/>
      <c r="CG364" s="214"/>
      <c r="CH364" s="214"/>
      <c r="CI364" s="214"/>
      <c r="CJ364" s="214"/>
      <c r="CK364" s="214"/>
      <c r="CL364" s="214"/>
      <c r="CM364" s="214"/>
      <c r="CN364" s="214"/>
      <c r="CO364" s="214"/>
      <c r="CP364" s="214"/>
      <c r="CQ364" s="214"/>
    </row>
    <row r="365" spans="16:95" s="156" customFormat="1" x14ac:dyDescent="0.25">
      <c r="P365" s="214"/>
      <c r="Q365" s="214"/>
      <c r="R365" s="214"/>
      <c r="S365" s="214"/>
      <c r="T365" s="214"/>
      <c r="U365" s="214"/>
      <c r="V365" s="214"/>
      <c r="W365" s="214"/>
      <c r="X365" s="214"/>
      <c r="Y365" s="214"/>
      <c r="Z365" s="214"/>
      <c r="AA365" s="214"/>
      <c r="AB365" s="214"/>
      <c r="AC365" s="214"/>
      <c r="AD365" s="214"/>
      <c r="AE365" s="214"/>
      <c r="AF365" s="214"/>
      <c r="AG365" s="214"/>
      <c r="AH365" s="214"/>
      <c r="AI365" s="214"/>
      <c r="AJ365" s="214"/>
      <c r="AK365" s="214"/>
      <c r="AL365" s="214"/>
      <c r="AM365" s="214"/>
      <c r="AN365" s="214"/>
      <c r="AO365" s="214"/>
      <c r="AP365" s="214"/>
      <c r="AQ365" s="214"/>
      <c r="AR365" s="214"/>
      <c r="AS365" s="214"/>
      <c r="AT365" s="214"/>
      <c r="AU365" s="214"/>
      <c r="AV365" s="214"/>
      <c r="AW365" s="214"/>
      <c r="AX365" s="214"/>
      <c r="AY365" s="214"/>
      <c r="AZ365" s="214"/>
      <c r="BA365" s="214"/>
      <c r="BB365" s="214"/>
      <c r="BC365" s="214"/>
      <c r="BD365" s="214"/>
      <c r="BE365" s="214"/>
      <c r="BF365" s="214"/>
      <c r="BG365" s="214"/>
      <c r="BH365" s="214"/>
      <c r="BI365" s="214"/>
      <c r="BJ365" s="214"/>
      <c r="BK365" s="214"/>
      <c r="BL365" s="214"/>
      <c r="BM365" s="214"/>
      <c r="BN365" s="214"/>
      <c r="BO365" s="214"/>
      <c r="BP365" s="214"/>
      <c r="BQ365" s="214"/>
      <c r="BR365" s="214"/>
      <c r="BS365" s="214"/>
      <c r="BT365" s="214"/>
      <c r="BU365" s="214"/>
      <c r="BV365" s="214"/>
      <c r="BW365" s="214"/>
      <c r="BX365" s="214"/>
      <c r="BY365" s="214"/>
      <c r="BZ365" s="214"/>
      <c r="CA365" s="214"/>
      <c r="CB365" s="214"/>
      <c r="CC365" s="214"/>
      <c r="CD365" s="214"/>
      <c r="CE365" s="214"/>
      <c r="CF365" s="214"/>
      <c r="CG365" s="214"/>
      <c r="CH365" s="214"/>
      <c r="CI365" s="214"/>
      <c r="CJ365" s="214"/>
      <c r="CK365" s="214"/>
      <c r="CL365" s="214"/>
      <c r="CM365" s="214"/>
      <c r="CN365" s="214"/>
      <c r="CO365" s="214"/>
      <c r="CP365" s="214"/>
      <c r="CQ365" s="214"/>
    </row>
    <row r="366" spans="16:95" s="156" customFormat="1" x14ac:dyDescent="0.25">
      <c r="P366" s="214"/>
      <c r="Q366" s="214"/>
      <c r="R366" s="214"/>
      <c r="S366" s="214"/>
      <c r="T366" s="214"/>
      <c r="U366" s="214"/>
      <c r="V366" s="214"/>
      <c r="W366" s="214"/>
      <c r="X366" s="214"/>
      <c r="Y366" s="214"/>
      <c r="Z366" s="214"/>
      <c r="AA366" s="214"/>
      <c r="AB366" s="214"/>
      <c r="AC366" s="214"/>
      <c r="AD366" s="214"/>
      <c r="AE366" s="214"/>
      <c r="AF366" s="214"/>
      <c r="AG366" s="214"/>
      <c r="AH366" s="214"/>
      <c r="AI366" s="214"/>
      <c r="AJ366" s="214"/>
      <c r="AK366" s="214"/>
      <c r="AL366" s="214"/>
      <c r="AM366" s="214"/>
      <c r="AN366" s="214"/>
      <c r="AO366" s="214"/>
      <c r="AP366" s="214"/>
      <c r="AQ366" s="214"/>
      <c r="AR366" s="214"/>
      <c r="AS366" s="214"/>
      <c r="AT366" s="214"/>
      <c r="AU366" s="214"/>
      <c r="AV366" s="214"/>
      <c r="AW366" s="214"/>
      <c r="AX366" s="214"/>
      <c r="AY366" s="214"/>
      <c r="AZ366" s="214"/>
      <c r="BA366" s="214"/>
      <c r="BB366" s="214"/>
      <c r="BC366" s="214"/>
      <c r="BD366" s="214"/>
      <c r="BE366" s="214"/>
      <c r="BF366" s="214"/>
      <c r="BG366" s="214"/>
      <c r="BH366" s="214"/>
      <c r="BI366" s="214"/>
      <c r="BJ366" s="214"/>
      <c r="BK366" s="214"/>
      <c r="BL366" s="214"/>
      <c r="BM366" s="214"/>
      <c r="BN366" s="214"/>
      <c r="BO366" s="214"/>
      <c r="BP366" s="214"/>
      <c r="BQ366" s="214"/>
      <c r="BR366" s="214"/>
      <c r="BS366" s="214"/>
      <c r="BT366" s="214"/>
      <c r="BU366" s="214"/>
      <c r="BV366" s="214"/>
      <c r="BW366" s="214"/>
      <c r="BX366" s="214"/>
      <c r="BY366" s="214"/>
      <c r="BZ366" s="214"/>
      <c r="CA366" s="214"/>
      <c r="CB366" s="214"/>
      <c r="CC366" s="214"/>
      <c r="CD366" s="214"/>
      <c r="CE366" s="214"/>
      <c r="CF366" s="214"/>
      <c r="CG366" s="214"/>
      <c r="CH366" s="214"/>
      <c r="CI366" s="214"/>
      <c r="CJ366" s="214"/>
      <c r="CK366" s="214"/>
      <c r="CL366" s="214"/>
      <c r="CM366" s="214"/>
      <c r="CN366" s="214"/>
      <c r="CO366" s="214"/>
      <c r="CP366" s="214"/>
      <c r="CQ366" s="214"/>
    </row>
    <row r="367" spans="16:95" s="156" customFormat="1" x14ac:dyDescent="0.25">
      <c r="P367" s="214"/>
      <c r="Q367" s="214"/>
      <c r="R367" s="214"/>
      <c r="S367" s="214"/>
      <c r="T367" s="214"/>
      <c r="U367" s="214"/>
      <c r="V367" s="214"/>
      <c r="W367" s="214"/>
      <c r="X367" s="214"/>
      <c r="Y367" s="214"/>
      <c r="Z367" s="214"/>
      <c r="AA367" s="214"/>
      <c r="AB367" s="214"/>
      <c r="AC367" s="214"/>
      <c r="AD367" s="214"/>
      <c r="AE367" s="214"/>
      <c r="AF367" s="214"/>
      <c r="AG367" s="214"/>
      <c r="AH367" s="214"/>
      <c r="AI367" s="214"/>
      <c r="AJ367" s="214"/>
      <c r="AK367" s="214"/>
      <c r="AL367" s="214"/>
      <c r="AM367" s="214"/>
      <c r="AN367" s="214"/>
      <c r="AO367" s="214"/>
      <c r="AP367" s="214"/>
      <c r="AQ367" s="214"/>
      <c r="AR367" s="214"/>
      <c r="AS367" s="214"/>
      <c r="AT367" s="214"/>
      <c r="AU367" s="214"/>
      <c r="AV367" s="214"/>
      <c r="AW367" s="214"/>
      <c r="AX367" s="214"/>
      <c r="AY367" s="214"/>
      <c r="AZ367" s="214"/>
      <c r="BA367" s="214"/>
      <c r="BB367" s="214"/>
      <c r="BC367" s="214"/>
      <c r="BD367" s="214"/>
      <c r="BE367" s="214"/>
      <c r="BF367" s="214"/>
      <c r="BG367" s="214"/>
      <c r="BH367" s="214"/>
      <c r="BI367" s="214"/>
      <c r="BJ367" s="214"/>
      <c r="BK367" s="214"/>
      <c r="BL367" s="214"/>
      <c r="BM367" s="214"/>
      <c r="BN367" s="214"/>
      <c r="BO367" s="214"/>
      <c r="BP367" s="214"/>
      <c r="BQ367" s="214"/>
      <c r="BR367" s="214"/>
      <c r="BS367" s="214"/>
      <c r="BT367" s="214"/>
      <c r="BU367" s="214"/>
      <c r="BV367" s="214"/>
      <c r="BW367" s="214"/>
      <c r="BX367" s="214"/>
      <c r="BY367" s="214"/>
      <c r="BZ367" s="214"/>
      <c r="CA367" s="214"/>
      <c r="CB367" s="214"/>
      <c r="CC367" s="214"/>
      <c r="CD367" s="214"/>
      <c r="CE367" s="214"/>
      <c r="CF367" s="214"/>
      <c r="CG367" s="214"/>
      <c r="CH367" s="214"/>
      <c r="CI367" s="214"/>
      <c r="CJ367" s="214"/>
      <c r="CK367" s="214"/>
      <c r="CL367" s="214"/>
      <c r="CM367" s="214"/>
      <c r="CN367" s="214"/>
      <c r="CO367" s="214"/>
      <c r="CP367" s="214"/>
      <c r="CQ367" s="214"/>
    </row>
    <row r="368" spans="16:95" s="156" customFormat="1" x14ac:dyDescent="0.25">
      <c r="P368" s="214"/>
      <c r="Q368" s="214"/>
      <c r="R368" s="214"/>
      <c r="S368" s="214"/>
      <c r="T368" s="214"/>
      <c r="U368" s="214"/>
      <c r="V368" s="214"/>
      <c r="W368" s="214"/>
      <c r="X368" s="214"/>
      <c r="Y368" s="214"/>
      <c r="Z368" s="214"/>
      <c r="AA368" s="214"/>
      <c r="AB368" s="214"/>
      <c r="AC368" s="214"/>
      <c r="AD368" s="214"/>
      <c r="AE368" s="214"/>
      <c r="AF368" s="214"/>
      <c r="AG368" s="214"/>
      <c r="AH368" s="214"/>
      <c r="AI368" s="214"/>
      <c r="AJ368" s="214"/>
      <c r="AK368" s="214"/>
      <c r="AL368" s="214"/>
      <c r="AM368" s="214"/>
      <c r="AN368" s="214"/>
      <c r="AO368" s="214"/>
      <c r="AP368" s="214"/>
      <c r="AQ368" s="214"/>
      <c r="AR368" s="214"/>
      <c r="AS368" s="214"/>
      <c r="AT368" s="214"/>
      <c r="AU368" s="214"/>
      <c r="AV368" s="214"/>
      <c r="AW368" s="214"/>
      <c r="AX368" s="214"/>
      <c r="AY368" s="214"/>
      <c r="AZ368" s="214"/>
      <c r="BA368" s="214"/>
      <c r="BB368" s="214"/>
      <c r="BC368" s="214"/>
      <c r="BD368" s="214"/>
      <c r="BE368" s="214"/>
      <c r="BF368" s="214"/>
      <c r="BG368" s="214"/>
      <c r="BH368" s="214"/>
      <c r="BI368" s="214"/>
      <c r="BJ368" s="214"/>
      <c r="BK368" s="214"/>
      <c r="BL368" s="214"/>
      <c r="BM368" s="214"/>
      <c r="BN368" s="214"/>
      <c r="BO368" s="214"/>
      <c r="BP368" s="214"/>
      <c r="BQ368" s="214"/>
      <c r="BR368" s="214"/>
      <c r="BS368" s="214"/>
      <c r="BT368" s="214"/>
      <c r="BU368" s="214"/>
      <c r="BV368" s="214"/>
      <c r="BW368" s="214"/>
      <c r="BX368" s="214"/>
      <c r="BY368" s="214"/>
      <c r="BZ368" s="214"/>
      <c r="CA368" s="214"/>
      <c r="CB368" s="214"/>
      <c r="CC368" s="214"/>
      <c r="CD368" s="214"/>
      <c r="CE368" s="214"/>
      <c r="CF368" s="214"/>
      <c r="CG368" s="214"/>
      <c r="CH368" s="214"/>
      <c r="CI368" s="214"/>
      <c r="CJ368" s="214"/>
      <c r="CK368" s="214"/>
      <c r="CL368" s="214"/>
      <c r="CM368" s="214"/>
      <c r="CN368" s="214"/>
      <c r="CO368" s="214"/>
      <c r="CP368" s="214"/>
      <c r="CQ368" s="214"/>
    </row>
    <row r="369" spans="16:95" s="156" customFormat="1" x14ac:dyDescent="0.25">
      <c r="P369" s="214"/>
      <c r="Q369" s="214"/>
      <c r="R369" s="214"/>
      <c r="S369" s="214"/>
      <c r="T369" s="214"/>
      <c r="U369" s="214"/>
      <c r="V369" s="214"/>
      <c r="W369" s="214"/>
      <c r="X369" s="214"/>
      <c r="Y369" s="214"/>
      <c r="Z369" s="214"/>
      <c r="AA369" s="214"/>
      <c r="AB369" s="214"/>
      <c r="AC369" s="214"/>
      <c r="AD369" s="214"/>
      <c r="AE369" s="214"/>
      <c r="AF369" s="214"/>
      <c r="AG369" s="214"/>
      <c r="AH369" s="214"/>
      <c r="AI369" s="214"/>
      <c r="AJ369" s="214"/>
      <c r="AK369" s="214"/>
      <c r="AL369" s="214"/>
      <c r="AM369" s="214"/>
      <c r="AN369" s="214"/>
      <c r="AO369" s="214"/>
      <c r="AP369" s="214"/>
      <c r="AQ369" s="214"/>
      <c r="AR369" s="214"/>
      <c r="AS369" s="214"/>
      <c r="AT369" s="214"/>
      <c r="AU369" s="214"/>
      <c r="AV369" s="214"/>
      <c r="AW369" s="214"/>
      <c r="AX369" s="214"/>
      <c r="AY369" s="214"/>
      <c r="AZ369" s="214"/>
      <c r="BA369" s="214"/>
      <c r="BB369" s="214"/>
      <c r="BC369" s="214"/>
      <c r="BD369" s="214"/>
      <c r="BE369" s="214"/>
      <c r="BF369" s="214"/>
      <c r="BG369" s="214"/>
      <c r="BH369" s="214"/>
      <c r="BI369" s="214"/>
      <c r="BJ369" s="214"/>
      <c r="BK369" s="214"/>
      <c r="BL369" s="214"/>
      <c r="BM369" s="214"/>
      <c r="BN369" s="214"/>
      <c r="BO369" s="214"/>
      <c r="BP369" s="214"/>
      <c r="BQ369" s="214"/>
      <c r="BR369" s="214"/>
      <c r="BS369" s="214"/>
      <c r="BT369" s="214"/>
      <c r="BU369" s="214"/>
      <c r="BV369" s="214"/>
      <c r="BW369" s="214"/>
      <c r="BX369" s="214"/>
      <c r="BY369" s="214"/>
      <c r="BZ369" s="214"/>
      <c r="CA369" s="214"/>
      <c r="CB369" s="214"/>
      <c r="CC369" s="214"/>
      <c r="CD369" s="214"/>
      <c r="CE369" s="214"/>
      <c r="CF369" s="214"/>
      <c r="CG369" s="214"/>
      <c r="CH369" s="214"/>
      <c r="CI369" s="214"/>
      <c r="CJ369" s="214"/>
      <c r="CK369" s="214"/>
      <c r="CL369" s="214"/>
      <c r="CM369" s="214"/>
      <c r="CN369" s="214"/>
      <c r="CO369" s="214"/>
      <c r="CP369" s="214"/>
      <c r="CQ369" s="214"/>
    </row>
    <row r="370" spans="16:95" s="156" customFormat="1" x14ac:dyDescent="0.25">
      <c r="P370" s="214"/>
      <c r="Q370" s="214"/>
      <c r="R370" s="214"/>
      <c r="S370" s="214"/>
      <c r="T370" s="214"/>
      <c r="U370" s="214"/>
      <c r="V370" s="214"/>
      <c r="W370" s="214"/>
      <c r="X370" s="214"/>
      <c r="Y370" s="214"/>
      <c r="Z370" s="214"/>
      <c r="AA370" s="214"/>
      <c r="AB370" s="214"/>
      <c r="AC370" s="214"/>
      <c r="AD370" s="214"/>
      <c r="AE370" s="214"/>
      <c r="AF370" s="214"/>
      <c r="AG370" s="214"/>
      <c r="AH370" s="214"/>
      <c r="AI370" s="214"/>
      <c r="AJ370" s="214"/>
      <c r="AK370" s="214"/>
      <c r="AL370" s="214"/>
      <c r="AM370" s="214"/>
      <c r="AN370" s="214"/>
      <c r="AO370" s="214"/>
      <c r="AP370" s="214"/>
      <c r="AQ370" s="214"/>
      <c r="AR370" s="214"/>
      <c r="AS370" s="214"/>
      <c r="AT370" s="214"/>
      <c r="AU370" s="214"/>
      <c r="AV370" s="214"/>
      <c r="AW370" s="214"/>
      <c r="AX370" s="214"/>
      <c r="AY370" s="214"/>
      <c r="AZ370" s="214"/>
      <c r="BA370" s="214"/>
      <c r="BB370" s="214"/>
      <c r="BC370" s="214"/>
      <c r="BD370" s="214"/>
      <c r="BE370" s="214"/>
      <c r="BF370" s="214"/>
      <c r="BG370" s="214"/>
      <c r="BH370" s="214"/>
      <c r="BI370" s="214"/>
      <c r="BJ370" s="214"/>
      <c r="BK370" s="214"/>
      <c r="BL370" s="214"/>
      <c r="BM370" s="214"/>
      <c r="BN370" s="214"/>
      <c r="BO370" s="214"/>
      <c r="BP370" s="214"/>
      <c r="BQ370" s="214"/>
      <c r="BR370" s="214"/>
      <c r="BS370" s="214"/>
      <c r="BT370" s="214"/>
      <c r="BU370" s="214"/>
      <c r="BV370" s="214"/>
      <c r="BW370" s="214"/>
      <c r="BX370" s="214"/>
      <c r="BY370" s="214"/>
      <c r="BZ370" s="214"/>
      <c r="CA370" s="214"/>
      <c r="CB370" s="214"/>
      <c r="CC370" s="214"/>
      <c r="CD370" s="214"/>
      <c r="CE370" s="214"/>
      <c r="CF370" s="214"/>
      <c r="CG370" s="214"/>
      <c r="CH370" s="214"/>
      <c r="CI370" s="214"/>
      <c r="CJ370" s="214"/>
      <c r="CK370" s="214"/>
      <c r="CL370" s="214"/>
      <c r="CM370" s="214"/>
      <c r="CN370" s="214"/>
      <c r="CO370" s="214"/>
      <c r="CP370" s="214"/>
      <c r="CQ370" s="214"/>
    </row>
    <row r="371" spans="16:95" s="156" customFormat="1" x14ac:dyDescent="0.25">
      <c r="P371" s="214"/>
      <c r="Q371" s="214"/>
      <c r="R371" s="214"/>
      <c r="S371" s="214"/>
      <c r="T371" s="214"/>
      <c r="U371" s="214"/>
      <c r="V371" s="214"/>
      <c r="W371" s="214"/>
      <c r="X371" s="214"/>
      <c r="Y371" s="214"/>
      <c r="Z371" s="214"/>
      <c r="AA371" s="214"/>
      <c r="AB371" s="214"/>
      <c r="AC371" s="214"/>
      <c r="AD371" s="214"/>
      <c r="AE371" s="214"/>
      <c r="AF371" s="214"/>
      <c r="AG371" s="214"/>
      <c r="AH371" s="214"/>
      <c r="AI371" s="214"/>
      <c r="AJ371" s="214"/>
      <c r="AK371" s="214"/>
      <c r="AL371" s="214"/>
      <c r="AM371" s="214"/>
      <c r="AN371" s="214"/>
      <c r="AO371" s="214"/>
      <c r="AP371" s="214"/>
      <c r="AQ371" s="214"/>
      <c r="AR371" s="214"/>
      <c r="AS371" s="214"/>
      <c r="AT371" s="214"/>
      <c r="AU371" s="214"/>
      <c r="AV371" s="214"/>
      <c r="AW371" s="214"/>
      <c r="AX371" s="214"/>
      <c r="AY371" s="214"/>
      <c r="AZ371" s="214"/>
      <c r="BA371" s="214"/>
      <c r="BB371" s="214"/>
      <c r="BC371" s="214"/>
      <c r="BD371" s="214"/>
      <c r="BE371" s="214"/>
      <c r="BF371" s="214"/>
      <c r="BG371" s="214"/>
      <c r="BH371" s="214"/>
      <c r="BI371" s="214"/>
      <c r="BJ371" s="214"/>
      <c r="BK371" s="214"/>
      <c r="BL371" s="214"/>
      <c r="BM371" s="214"/>
      <c r="BN371" s="214"/>
      <c r="BO371" s="214"/>
      <c r="BP371" s="214"/>
      <c r="BQ371" s="214"/>
      <c r="BR371" s="214"/>
      <c r="BS371" s="214"/>
      <c r="BT371" s="214"/>
      <c r="BU371" s="214"/>
      <c r="BV371" s="214"/>
      <c r="BW371" s="214"/>
      <c r="BX371" s="214"/>
      <c r="BY371" s="214"/>
      <c r="BZ371" s="214"/>
      <c r="CA371" s="214"/>
      <c r="CB371" s="214"/>
      <c r="CC371" s="214"/>
      <c r="CD371" s="214"/>
      <c r="CE371" s="214"/>
      <c r="CF371" s="214"/>
      <c r="CG371" s="214"/>
      <c r="CH371" s="214"/>
      <c r="CI371" s="214"/>
      <c r="CJ371" s="214"/>
      <c r="CK371" s="214"/>
      <c r="CL371" s="214"/>
      <c r="CM371" s="214"/>
      <c r="CN371" s="214"/>
      <c r="CO371" s="214"/>
      <c r="CP371" s="214"/>
      <c r="CQ371" s="214"/>
    </row>
    <row r="372" spans="16:95" s="156" customFormat="1" x14ac:dyDescent="0.25">
      <c r="P372" s="214"/>
      <c r="Q372" s="214"/>
      <c r="R372" s="214"/>
      <c r="S372" s="214"/>
      <c r="T372" s="214"/>
      <c r="U372" s="214"/>
      <c r="V372" s="214"/>
      <c r="W372" s="214"/>
      <c r="X372" s="214"/>
      <c r="Y372" s="214"/>
      <c r="Z372" s="214"/>
      <c r="AA372" s="214"/>
      <c r="AB372" s="214"/>
      <c r="AC372" s="214"/>
      <c r="AD372" s="214"/>
      <c r="AE372" s="214"/>
      <c r="AF372" s="214"/>
      <c r="AG372" s="214"/>
      <c r="AH372" s="214"/>
      <c r="AI372" s="214"/>
      <c r="AJ372" s="214"/>
      <c r="AK372" s="214"/>
      <c r="AL372" s="214"/>
      <c r="AM372" s="214"/>
      <c r="AN372" s="214"/>
      <c r="AO372" s="214"/>
      <c r="AP372" s="214"/>
      <c r="AQ372" s="214"/>
      <c r="AR372" s="214"/>
      <c r="AS372" s="214"/>
      <c r="AT372" s="214"/>
      <c r="AU372" s="214"/>
      <c r="AV372" s="214"/>
      <c r="AW372" s="214"/>
      <c r="AX372" s="214"/>
      <c r="AY372" s="214"/>
      <c r="AZ372" s="214"/>
      <c r="BA372" s="214"/>
      <c r="BB372" s="214"/>
      <c r="BC372" s="214"/>
      <c r="BD372" s="214"/>
      <c r="BE372" s="214"/>
      <c r="BF372" s="214"/>
      <c r="BG372" s="214"/>
      <c r="BH372" s="214"/>
      <c r="BI372" s="214"/>
      <c r="BJ372" s="214"/>
      <c r="BK372" s="214"/>
      <c r="BL372" s="214"/>
      <c r="BM372" s="214"/>
      <c r="BN372" s="214"/>
      <c r="BO372" s="214"/>
      <c r="BP372" s="214"/>
      <c r="BQ372" s="214"/>
      <c r="BR372" s="214"/>
      <c r="BS372" s="214"/>
      <c r="BT372" s="214"/>
      <c r="BU372" s="214"/>
      <c r="BV372" s="214"/>
      <c r="BW372" s="214"/>
      <c r="BX372" s="214"/>
      <c r="BY372" s="214"/>
      <c r="BZ372" s="214"/>
      <c r="CA372" s="214"/>
      <c r="CB372" s="214"/>
      <c r="CC372" s="214"/>
      <c r="CD372" s="214"/>
      <c r="CE372" s="214"/>
      <c r="CF372" s="214"/>
      <c r="CG372" s="214"/>
      <c r="CH372" s="214"/>
      <c r="CI372" s="214"/>
      <c r="CJ372" s="214"/>
      <c r="CK372" s="214"/>
      <c r="CL372" s="214"/>
      <c r="CM372" s="214"/>
      <c r="CN372" s="214"/>
      <c r="CO372" s="214"/>
      <c r="CP372" s="214"/>
      <c r="CQ372" s="214"/>
    </row>
    <row r="373" spans="16:95" s="156" customFormat="1" x14ac:dyDescent="0.25">
      <c r="P373" s="214"/>
      <c r="Q373" s="214"/>
      <c r="R373" s="214"/>
      <c r="S373" s="214"/>
      <c r="T373" s="214"/>
      <c r="U373" s="214"/>
      <c r="V373" s="214"/>
      <c r="W373" s="214"/>
      <c r="X373" s="214"/>
      <c r="Y373" s="214"/>
      <c r="Z373" s="214"/>
      <c r="AA373" s="214"/>
      <c r="AB373" s="214"/>
      <c r="AC373" s="214"/>
      <c r="AD373" s="214"/>
      <c r="AE373" s="214"/>
      <c r="AF373" s="214"/>
      <c r="AG373" s="214"/>
      <c r="AH373" s="214"/>
      <c r="AI373" s="214"/>
      <c r="AJ373" s="214"/>
      <c r="AK373" s="214"/>
      <c r="AL373" s="214"/>
      <c r="AM373" s="214"/>
      <c r="AN373" s="214"/>
      <c r="AO373" s="214"/>
      <c r="AP373" s="214"/>
      <c r="AQ373" s="214"/>
      <c r="AR373" s="214"/>
      <c r="AS373" s="214"/>
      <c r="AT373" s="214"/>
      <c r="AU373" s="214"/>
      <c r="AV373" s="214"/>
      <c r="AW373" s="214"/>
      <c r="AX373" s="214"/>
      <c r="AY373" s="214"/>
      <c r="AZ373" s="214"/>
      <c r="BA373" s="214"/>
      <c r="BB373" s="214"/>
      <c r="BC373" s="214"/>
      <c r="BD373" s="214"/>
      <c r="BE373" s="214"/>
      <c r="BF373" s="214"/>
      <c r="BG373" s="214"/>
      <c r="BH373" s="214"/>
      <c r="BI373" s="214"/>
      <c r="BJ373" s="214"/>
      <c r="BK373" s="214"/>
      <c r="BL373" s="214"/>
      <c r="BM373" s="214"/>
      <c r="BN373" s="214"/>
      <c r="BO373" s="214"/>
      <c r="BP373" s="214"/>
      <c r="BQ373" s="214"/>
      <c r="BR373" s="214"/>
      <c r="BS373" s="214"/>
      <c r="BT373" s="214"/>
      <c r="BU373" s="214"/>
      <c r="BV373" s="214"/>
      <c r="BW373" s="214"/>
      <c r="BX373" s="214"/>
      <c r="BY373" s="214"/>
      <c r="BZ373" s="214"/>
      <c r="CA373" s="214"/>
      <c r="CB373" s="214"/>
      <c r="CC373" s="214"/>
      <c r="CD373" s="214"/>
      <c r="CE373" s="214"/>
      <c r="CF373" s="214"/>
      <c r="CG373" s="214"/>
      <c r="CH373" s="214"/>
      <c r="CI373" s="214"/>
      <c r="CJ373" s="214"/>
      <c r="CK373" s="214"/>
      <c r="CL373" s="214"/>
      <c r="CM373" s="214"/>
      <c r="CN373" s="214"/>
      <c r="CO373" s="214"/>
      <c r="CP373" s="214"/>
      <c r="CQ373" s="214"/>
    </row>
    <row r="374" spans="16:95" s="156" customFormat="1" x14ac:dyDescent="0.25">
      <c r="P374" s="214"/>
      <c r="Q374" s="214"/>
      <c r="R374" s="214"/>
      <c r="S374" s="214"/>
      <c r="T374" s="214"/>
      <c r="U374" s="214"/>
      <c r="V374" s="214"/>
      <c r="W374" s="214"/>
      <c r="X374" s="214"/>
      <c r="Y374" s="214"/>
      <c r="Z374" s="214"/>
      <c r="AA374" s="214"/>
      <c r="AB374" s="214"/>
      <c r="AC374" s="214"/>
      <c r="AD374" s="214"/>
      <c r="AE374" s="214"/>
      <c r="AF374" s="214"/>
      <c r="AG374" s="214"/>
      <c r="AH374" s="214"/>
      <c r="AI374" s="214"/>
      <c r="AJ374" s="214"/>
      <c r="AK374" s="214"/>
      <c r="AL374" s="214"/>
      <c r="AM374" s="214"/>
      <c r="AN374" s="214"/>
      <c r="AO374" s="214"/>
      <c r="AP374" s="214"/>
      <c r="AQ374" s="214"/>
      <c r="AR374" s="214"/>
      <c r="AS374" s="214"/>
      <c r="AT374" s="214"/>
      <c r="AU374" s="214"/>
      <c r="AV374" s="214"/>
      <c r="AW374" s="214"/>
      <c r="AX374" s="214"/>
      <c r="AY374" s="214"/>
      <c r="AZ374" s="214"/>
      <c r="BA374" s="214"/>
      <c r="BB374" s="214"/>
      <c r="BC374" s="214"/>
      <c r="BD374" s="214"/>
      <c r="BE374" s="214"/>
      <c r="BF374" s="214"/>
      <c r="BG374" s="214"/>
      <c r="BH374" s="214"/>
      <c r="BI374" s="214"/>
      <c r="BJ374" s="214"/>
      <c r="BK374" s="214"/>
      <c r="BL374" s="214"/>
      <c r="BM374" s="214"/>
      <c r="BN374" s="214"/>
      <c r="BO374" s="214"/>
      <c r="BP374" s="214"/>
      <c r="BQ374" s="214"/>
      <c r="BR374" s="214"/>
      <c r="BS374" s="214"/>
      <c r="BT374" s="214"/>
      <c r="BU374" s="214"/>
      <c r="BV374" s="214"/>
      <c r="BW374" s="214"/>
      <c r="BX374" s="214"/>
      <c r="BY374" s="214"/>
      <c r="BZ374" s="214"/>
      <c r="CA374" s="214"/>
      <c r="CB374" s="214"/>
      <c r="CC374" s="214"/>
      <c r="CD374" s="214"/>
      <c r="CE374" s="214"/>
      <c r="CF374" s="214"/>
      <c r="CG374" s="214"/>
      <c r="CH374" s="214"/>
      <c r="CI374" s="214"/>
      <c r="CJ374" s="214"/>
      <c r="CK374" s="214"/>
      <c r="CL374" s="214"/>
      <c r="CM374" s="214"/>
      <c r="CN374" s="214"/>
      <c r="CO374" s="214"/>
      <c r="CP374" s="214"/>
      <c r="CQ374" s="214"/>
    </row>
    <row r="375" spans="16:95" s="156" customFormat="1" x14ac:dyDescent="0.25">
      <c r="P375" s="214"/>
      <c r="Q375" s="214"/>
      <c r="R375" s="214"/>
      <c r="S375" s="214"/>
      <c r="T375" s="214"/>
      <c r="U375" s="214"/>
      <c r="V375" s="214"/>
      <c r="W375" s="214"/>
      <c r="X375" s="214"/>
      <c r="Y375" s="214"/>
      <c r="Z375" s="214"/>
      <c r="AA375" s="214"/>
      <c r="AB375" s="214"/>
      <c r="AC375" s="214"/>
      <c r="AD375" s="214"/>
      <c r="AE375" s="214"/>
      <c r="AF375" s="214"/>
      <c r="AG375" s="214"/>
      <c r="AH375" s="214"/>
      <c r="AI375" s="214"/>
      <c r="AJ375" s="214"/>
      <c r="AK375" s="214"/>
      <c r="AL375" s="214"/>
      <c r="AM375" s="214"/>
      <c r="AN375" s="214"/>
      <c r="AO375" s="214"/>
      <c r="AP375" s="214"/>
      <c r="AQ375" s="214"/>
      <c r="AR375" s="214"/>
      <c r="AS375" s="214"/>
      <c r="AT375" s="214"/>
      <c r="AU375" s="214"/>
      <c r="AV375" s="214"/>
      <c r="AW375" s="214"/>
      <c r="AX375" s="214"/>
      <c r="AY375" s="214"/>
      <c r="AZ375" s="214"/>
      <c r="BA375" s="214"/>
      <c r="BB375" s="214"/>
      <c r="BC375" s="214"/>
      <c r="BD375" s="214"/>
      <c r="BE375" s="214"/>
      <c r="BF375" s="214"/>
      <c r="BG375" s="214"/>
      <c r="BH375" s="214"/>
      <c r="BI375" s="214"/>
      <c r="BJ375" s="214"/>
      <c r="BK375" s="214"/>
      <c r="BL375" s="214"/>
      <c r="BM375" s="214"/>
      <c r="BN375" s="214"/>
      <c r="BO375" s="214"/>
      <c r="BP375" s="214"/>
      <c r="BQ375" s="214"/>
      <c r="BR375" s="214"/>
      <c r="BS375" s="214"/>
      <c r="BT375" s="214"/>
      <c r="BU375" s="214"/>
      <c r="BV375" s="214"/>
      <c r="BW375" s="214"/>
      <c r="BX375" s="214"/>
      <c r="BY375" s="214"/>
      <c r="BZ375" s="214"/>
      <c r="CA375" s="214"/>
      <c r="CB375" s="214"/>
      <c r="CC375" s="214"/>
      <c r="CD375" s="214"/>
      <c r="CE375" s="214"/>
      <c r="CF375" s="214"/>
      <c r="CG375" s="214"/>
      <c r="CH375" s="214"/>
      <c r="CI375" s="214"/>
      <c r="CJ375" s="214"/>
      <c r="CK375" s="214"/>
      <c r="CL375" s="214"/>
      <c r="CM375" s="214"/>
      <c r="CN375" s="214"/>
      <c r="CO375" s="214"/>
      <c r="CP375" s="214"/>
      <c r="CQ375" s="214"/>
    </row>
    <row r="376" spans="16:95" s="156" customFormat="1" x14ac:dyDescent="0.25">
      <c r="P376" s="214"/>
      <c r="Q376" s="214"/>
      <c r="R376" s="214"/>
      <c r="S376" s="214"/>
      <c r="T376" s="214"/>
      <c r="U376" s="214"/>
      <c r="V376" s="214"/>
      <c r="W376" s="214"/>
      <c r="X376" s="214"/>
      <c r="Y376" s="214"/>
      <c r="Z376" s="214"/>
      <c r="AA376" s="214"/>
      <c r="AB376" s="214"/>
      <c r="AC376" s="214"/>
      <c r="AD376" s="214"/>
      <c r="AE376" s="214"/>
      <c r="AF376" s="214"/>
      <c r="AG376" s="214"/>
      <c r="AH376" s="214"/>
      <c r="AI376" s="214"/>
      <c r="AJ376" s="214"/>
      <c r="AK376" s="214"/>
      <c r="AL376" s="214"/>
      <c r="AM376" s="214"/>
      <c r="AN376" s="214"/>
      <c r="AO376" s="214"/>
      <c r="AP376" s="214"/>
      <c r="AQ376" s="214"/>
      <c r="AR376" s="214"/>
      <c r="AS376" s="214"/>
      <c r="AT376" s="214"/>
      <c r="AU376" s="214"/>
      <c r="AV376" s="214"/>
      <c r="AW376" s="214"/>
      <c r="AX376" s="214"/>
      <c r="AY376" s="214"/>
      <c r="AZ376" s="214"/>
      <c r="BA376" s="214"/>
      <c r="BB376" s="214"/>
      <c r="BC376" s="214"/>
      <c r="BD376" s="214"/>
      <c r="BE376" s="214"/>
      <c r="BF376" s="214"/>
      <c r="BG376" s="214"/>
      <c r="BH376" s="214"/>
      <c r="BI376" s="214"/>
      <c r="BJ376" s="214"/>
      <c r="BK376" s="214"/>
      <c r="BL376" s="214"/>
      <c r="BM376" s="214"/>
      <c r="BN376" s="214"/>
      <c r="BO376" s="214"/>
      <c r="BP376" s="214"/>
      <c r="BQ376" s="214"/>
      <c r="BR376" s="214"/>
      <c r="BS376" s="214"/>
      <c r="BT376" s="214"/>
      <c r="BU376" s="214"/>
      <c r="BV376" s="214"/>
      <c r="BW376" s="214"/>
      <c r="BX376" s="214"/>
      <c r="BY376" s="214"/>
      <c r="BZ376" s="214"/>
      <c r="CA376" s="214"/>
      <c r="CB376" s="214"/>
      <c r="CC376" s="214"/>
      <c r="CD376" s="214"/>
      <c r="CE376" s="214"/>
      <c r="CF376" s="214"/>
      <c r="CG376" s="214"/>
      <c r="CH376" s="214"/>
      <c r="CI376" s="214"/>
      <c r="CJ376" s="214"/>
      <c r="CK376" s="214"/>
      <c r="CL376" s="214"/>
      <c r="CM376" s="214"/>
      <c r="CN376" s="214"/>
      <c r="CO376" s="214"/>
      <c r="CP376" s="214"/>
      <c r="CQ376" s="214"/>
    </row>
    <row r="377" spans="16:95" s="156" customFormat="1" x14ac:dyDescent="0.25">
      <c r="P377" s="214"/>
      <c r="Q377" s="214"/>
      <c r="R377" s="214"/>
      <c r="S377" s="214"/>
      <c r="T377" s="214"/>
      <c r="U377" s="214"/>
      <c r="V377" s="214"/>
      <c r="W377" s="214"/>
      <c r="X377" s="214"/>
      <c r="Y377" s="214"/>
      <c r="Z377" s="214"/>
      <c r="AA377" s="214"/>
      <c r="AB377" s="214"/>
      <c r="AC377" s="214"/>
      <c r="AD377" s="214"/>
      <c r="AE377" s="214"/>
      <c r="AF377" s="214"/>
      <c r="AG377" s="214"/>
      <c r="AH377" s="214"/>
      <c r="AI377" s="214"/>
      <c r="AJ377" s="214"/>
      <c r="AK377" s="214"/>
      <c r="AL377" s="214"/>
      <c r="AM377" s="214"/>
      <c r="AN377" s="214"/>
      <c r="AO377" s="214"/>
      <c r="AP377" s="214"/>
      <c r="AQ377" s="214"/>
      <c r="AR377" s="214"/>
      <c r="AS377" s="214"/>
      <c r="AT377" s="214"/>
      <c r="AU377" s="214"/>
      <c r="AV377" s="214"/>
      <c r="AW377" s="214"/>
      <c r="AX377" s="214"/>
      <c r="AY377" s="214"/>
      <c r="AZ377" s="214"/>
      <c r="BA377" s="214"/>
      <c r="BB377" s="214"/>
      <c r="BC377" s="214"/>
      <c r="BD377" s="214"/>
      <c r="BE377" s="214"/>
      <c r="BF377" s="214"/>
      <c r="BG377" s="214"/>
      <c r="BH377" s="214"/>
      <c r="BI377" s="214"/>
      <c r="BJ377" s="214"/>
      <c r="BK377" s="214"/>
      <c r="BL377" s="214"/>
      <c r="BM377" s="214"/>
      <c r="BN377" s="214"/>
      <c r="BO377" s="214"/>
      <c r="BP377" s="214"/>
      <c r="BQ377" s="214"/>
      <c r="BR377" s="214"/>
      <c r="BS377" s="214"/>
      <c r="BT377" s="214"/>
      <c r="BU377" s="214"/>
      <c r="BV377" s="214"/>
      <c r="BW377" s="214"/>
      <c r="BX377" s="214"/>
      <c r="BY377" s="214"/>
      <c r="BZ377" s="214"/>
      <c r="CA377" s="214"/>
      <c r="CB377" s="214"/>
      <c r="CC377" s="214"/>
      <c r="CD377" s="214"/>
      <c r="CE377" s="214"/>
      <c r="CF377" s="214"/>
      <c r="CG377" s="214"/>
      <c r="CH377" s="214"/>
      <c r="CI377" s="214"/>
      <c r="CJ377" s="214"/>
      <c r="CK377" s="214"/>
      <c r="CL377" s="214"/>
      <c r="CM377" s="214"/>
      <c r="CN377" s="214"/>
      <c r="CO377" s="214"/>
      <c r="CP377" s="214"/>
      <c r="CQ377" s="214"/>
    </row>
    <row r="378" spans="16:95" s="156" customFormat="1" x14ac:dyDescent="0.25">
      <c r="P378" s="214"/>
      <c r="Q378" s="214"/>
      <c r="R378" s="214"/>
      <c r="S378" s="214"/>
      <c r="T378" s="214"/>
      <c r="U378" s="214"/>
      <c r="V378" s="214"/>
      <c r="W378" s="214"/>
      <c r="X378" s="214"/>
      <c r="Y378" s="214"/>
      <c r="Z378" s="214"/>
      <c r="AA378" s="214"/>
      <c r="AB378" s="214"/>
      <c r="AC378" s="214"/>
      <c r="AD378" s="214"/>
      <c r="AE378" s="214"/>
      <c r="AF378" s="214"/>
      <c r="AG378" s="214"/>
      <c r="AH378" s="214"/>
      <c r="AI378" s="214"/>
      <c r="AJ378" s="214"/>
      <c r="AK378" s="214"/>
      <c r="AL378" s="214"/>
      <c r="AM378" s="214"/>
      <c r="AN378" s="214"/>
      <c r="AO378" s="214"/>
      <c r="AP378" s="214"/>
      <c r="AQ378" s="214"/>
      <c r="AR378" s="214"/>
      <c r="AS378" s="214"/>
      <c r="AT378" s="214"/>
      <c r="AU378" s="214"/>
      <c r="AV378" s="214"/>
      <c r="AW378" s="214"/>
      <c r="AX378" s="214"/>
      <c r="AY378" s="214"/>
      <c r="AZ378" s="214"/>
      <c r="BA378" s="214"/>
      <c r="BB378" s="214"/>
      <c r="BC378" s="214"/>
      <c r="BD378" s="214"/>
      <c r="BE378" s="214"/>
      <c r="BF378" s="214"/>
      <c r="BG378" s="214"/>
      <c r="BH378" s="214"/>
      <c r="BI378" s="214"/>
      <c r="BJ378" s="214"/>
      <c r="BK378" s="214"/>
      <c r="BL378" s="214"/>
      <c r="BM378" s="214"/>
      <c r="BN378" s="214"/>
      <c r="BO378" s="214"/>
      <c r="BP378" s="214"/>
      <c r="BQ378" s="214"/>
      <c r="BR378" s="214"/>
      <c r="BS378" s="214"/>
      <c r="BT378" s="214"/>
      <c r="BU378" s="214"/>
      <c r="BV378" s="214"/>
      <c r="BW378" s="214"/>
      <c r="BX378" s="214"/>
      <c r="BY378" s="214"/>
      <c r="BZ378" s="214"/>
      <c r="CA378" s="214"/>
      <c r="CB378" s="214"/>
      <c r="CC378" s="214"/>
      <c r="CD378" s="214"/>
      <c r="CE378" s="214"/>
      <c r="CF378" s="214"/>
      <c r="CG378" s="214"/>
      <c r="CH378" s="214"/>
      <c r="CI378" s="214"/>
      <c r="CJ378" s="214"/>
      <c r="CK378" s="214"/>
      <c r="CL378" s="214"/>
      <c r="CM378" s="214"/>
      <c r="CN378" s="214"/>
      <c r="CO378" s="214"/>
      <c r="CP378" s="214"/>
      <c r="CQ378" s="214"/>
    </row>
    <row r="379" spans="16:95" s="156" customFormat="1" x14ac:dyDescent="0.25">
      <c r="P379" s="214"/>
      <c r="Q379" s="214"/>
      <c r="R379" s="214"/>
      <c r="S379" s="214"/>
      <c r="T379" s="214"/>
      <c r="U379" s="214"/>
      <c r="V379" s="214"/>
      <c r="W379" s="214"/>
      <c r="X379" s="214"/>
      <c r="Y379" s="214"/>
      <c r="Z379" s="214"/>
      <c r="AA379" s="214"/>
      <c r="AB379" s="214"/>
      <c r="AC379" s="214"/>
      <c r="AD379" s="214"/>
      <c r="AE379" s="214"/>
      <c r="AF379" s="214"/>
      <c r="AG379" s="214"/>
      <c r="AH379" s="214"/>
      <c r="AI379" s="214"/>
      <c r="AJ379" s="214"/>
      <c r="AK379" s="214"/>
      <c r="AL379" s="214"/>
      <c r="AM379" s="214"/>
      <c r="AN379" s="214"/>
      <c r="AO379" s="214"/>
      <c r="AP379" s="214"/>
      <c r="AQ379" s="214"/>
      <c r="AR379" s="214"/>
      <c r="AS379" s="214"/>
      <c r="AT379" s="214"/>
      <c r="AU379" s="214"/>
      <c r="AV379" s="214"/>
      <c r="AW379" s="214"/>
      <c r="AX379" s="214"/>
      <c r="AY379" s="214"/>
      <c r="AZ379" s="214"/>
      <c r="BA379" s="214"/>
      <c r="BB379" s="214"/>
      <c r="BC379" s="214"/>
      <c r="BD379" s="214"/>
      <c r="BE379" s="214"/>
      <c r="BF379" s="214"/>
      <c r="BG379" s="214"/>
      <c r="BH379" s="214"/>
      <c r="BI379" s="214"/>
      <c r="BJ379" s="214"/>
      <c r="BK379" s="214"/>
      <c r="BL379" s="214"/>
      <c r="BM379" s="214"/>
      <c r="BN379" s="214"/>
      <c r="BO379" s="214"/>
      <c r="BP379" s="214"/>
      <c r="BQ379" s="214"/>
      <c r="BR379" s="214"/>
      <c r="BS379" s="214"/>
      <c r="BT379" s="214"/>
      <c r="BU379" s="214"/>
      <c r="BV379" s="214"/>
      <c r="BW379" s="214"/>
      <c r="BX379" s="214"/>
      <c r="BY379" s="214"/>
      <c r="BZ379" s="214"/>
      <c r="CA379" s="214"/>
      <c r="CB379" s="214"/>
      <c r="CC379" s="214"/>
      <c r="CD379" s="214"/>
      <c r="CE379" s="214"/>
      <c r="CF379" s="214"/>
      <c r="CG379" s="214"/>
      <c r="CH379" s="214"/>
      <c r="CI379" s="214"/>
      <c r="CJ379" s="214"/>
      <c r="CK379" s="214"/>
      <c r="CL379" s="214"/>
      <c r="CM379" s="214"/>
      <c r="CN379" s="214"/>
      <c r="CO379" s="214"/>
      <c r="CP379" s="214"/>
      <c r="CQ379" s="214"/>
    </row>
    <row r="380" spans="16:95" s="156" customFormat="1" x14ac:dyDescent="0.25">
      <c r="P380" s="214"/>
      <c r="Q380" s="214"/>
      <c r="R380" s="214"/>
      <c r="S380" s="214"/>
      <c r="T380" s="214"/>
      <c r="U380" s="214"/>
      <c r="V380" s="214"/>
      <c r="W380" s="214"/>
      <c r="X380" s="214"/>
      <c r="Y380" s="214"/>
      <c r="Z380" s="214"/>
      <c r="AA380" s="214"/>
      <c r="AB380" s="214"/>
      <c r="AC380" s="214"/>
      <c r="AD380" s="214"/>
      <c r="AE380" s="214"/>
      <c r="AF380" s="214"/>
      <c r="AG380" s="214"/>
      <c r="AH380" s="214"/>
      <c r="AI380" s="214"/>
      <c r="AJ380" s="214"/>
      <c r="AK380" s="214"/>
      <c r="AL380" s="214"/>
      <c r="AM380" s="214"/>
      <c r="AN380" s="214"/>
      <c r="AO380" s="214"/>
      <c r="AP380" s="214"/>
      <c r="AQ380" s="214"/>
      <c r="AR380" s="214"/>
      <c r="AS380" s="214"/>
      <c r="AT380" s="214"/>
      <c r="AU380" s="214"/>
      <c r="AV380" s="214"/>
      <c r="AW380" s="214"/>
      <c r="AX380" s="214"/>
      <c r="AY380" s="214"/>
      <c r="AZ380" s="214"/>
      <c r="BA380" s="214"/>
      <c r="BB380" s="214"/>
      <c r="BC380" s="214"/>
      <c r="BD380" s="214"/>
      <c r="BE380" s="214"/>
      <c r="BF380" s="214"/>
      <c r="BG380" s="214"/>
      <c r="BH380" s="214"/>
      <c r="BI380" s="214"/>
      <c r="BJ380" s="214"/>
      <c r="BK380" s="214"/>
      <c r="BL380" s="214"/>
      <c r="BM380" s="214"/>
      <c r="BN380" s="214"/>
      <c r="BO380" s="214"/>
      <c r="BP380" s="214"/>
      <c r="BQ380" s="214"/>
      <c r="BR380" s="214"/>
      <c r="BS380" s="214"/>
      <c r="BT380" s="214"/>
      <c r="BU380" s="214"/>
      <c r="BV380" s="214"/>
      <c r="BW380" s="214"/>
      <c r="BX380" s="214"/>
      <c r="BY380" s="214"/>
      <c r="BZ380" s="214"/>
      <c r="CA380" s="214"/>
      <c r="CB380" s="214"/>
      <c r="CC380" s="214"/>
      <c r="CD380" s="214"/>
      <c r="CE380" s="214"/>
      <c r="CF380" s="214"/>
      <c r="CG380" s="214"/>
      <c r="CH380" s="214"/>
      <c r="CI380" s="214"/>
      <c r="CJ380" s="214"/>
      <c r="CK380" s="214"/>
      <c r="CL380" s="214"/>
      <c r="CM380" s="214"/>
      <c r="CN380" s="214"/>
      <c r="CO380" s="214"/>
      <c r="CP380" s="214"/>
      <c r="CQ380" s="214"/>
    </row>
    <row r="381" spans="16:95" s="156" customFormat="1" x14ac:dyDescent="0.25">
      <c r="P381" s="214"/>
      <c r="Q381" s="214"/>
      <c r="R381" s="214"/>
      <c r="S381" s="214"/>
      <c r="T381" s="214"/>
      <c r="U381" s="214"/>
      <c r="V381" s="214"/>
      <c r="W381" s="214"/>
      <c r="X381" s="214"/>
      <c r="Y381" s="214"/>
      <c r="Z381" s="214"/>
      <c r="AA381" s="214"/>
      <c r="AB381" s="214"/>
      <c r="AC381" s="214"/>
      <c r="AD381" s="214"/>
      <c r="AE381" s="214"/>
      <c r="AF381" s="214"/>
      <c r="AG381" s="214"/>
      <c r="AH381" s="214"/>
      <c r="AI381" s="214"/>
      <c r="AJ381" s="214"/>
      <c r="AK381" s="214"/>
      <c r="AL381" s="214"/>
      <c r="AM381" s="214"/>
      <c r="AN381" s="214"/>
      <c r="AO381" s="214"/>
      <c r="AP381" s="214"/>
      <c r="AQ381" s="214"/>
      <c r="AR381" s="214"/>
      <c r="AS381" s="214"/>
      <c r="AT381" s="214"/>
      <c r="AU381" s="214"/>
      <c r="AV381" s="214"/>
      <c r="AW381" s="214"/>
      <c r="AX381" s="214"/>
      <c r="AY381" s="214"/>
      <c r="AZ381" s="214"/>
      <c r="BA381" s="214"/>
      <c r="BB381" s="214"/>
      <c r="BC381" s="214"/>
      <c r="BD381" s="214"/>
      <c r="BE381" s="214"/>
      <c r="BF381" s="214"/>
      <c r="BG381" s="214"/>
      <c r="BH381" s="214"/>
      <c r="BI381" s="214"/>
      <c r="BJ381" s="214"/>
      <c r="BK381" s="214"/>
      <c r="BL381" s="214"/>
      <c r="BM381" s="214"/>
      <c r="BN381" s="214"/>
      <c r="BO381" s="214"/>
      <c r="BP381" s="214"/>
      <c r="BQ381" s="214"/>
      <c r="BR381" s="214"/>
      <c r="BS381" s="214"/>
      <c r="BT381" s="214"/>
      <c r="BU381" s="214"/>
      <c r="BV381" s="214"/>
      <c r="BW381" s="214"/>
      <c r="BX381" s="214"/>
      <c r="BY381" s="214"/>
      <c r="BZ381" s="214"/>
      <c r="CA381" s="214"/>
      <c r="CB381" s="214"/>
      <c r="CC381" s="214"/>
      <c r="CD381" s="214"/>
      <c r="CE381" s="214"/>
      <c r="CF381" s="214"/>
      <c r="CG381" s="214"/>
      <c r="CH381" s="214"/>
      <c r="CI381" s="214"/>
      <c r="CJ381" s="214"/>
      <c r="CK381" s="214"/>
      <c r="CL381" s="214"/>
      <c r="CM381" s="214"/>
      <c r="CN381" s="214"/>
      <c r="CO381" s="214"/>
      <c r="CP381" s="214"/>
      <c r="CQ381" s="214"/>
    </row>
    <row r="382" spans="16:95" s="156" customFormat="1" x14ac:dyDescent="0.25">
      <c r="P382" s="214"/>
      <c r="Q382" s="214"/>
      <c r="R382" s="214"/>
      <c r="S382" s="214"/>
      <c r="T382" s="214"/>
      <c r="U382" s="214"/>
      <c r="V382" s="214"/>
      <c r="W382" s="214"/>
      <c r="X382" s="214"/>
      <c r="Y382" s="214"/>
      <c r="Z382" s="214"/>
      <c r="AA382" s="214"/>
      <c r="AB382" s="214"/>
      <c r="AC382" s="214"/>
      <c r="AD382" s="214"/>
      <c r="AE382" s="214"/>
      <c r="AF382" s="214"/>
      <c r="AG382" s="214"/>
      <c r="AH382" s="214"/>
      <c r="AI382" s="214"/>
      <c r="AJ382" s="214"/>
      <c r="AK382" s="214"/>
      <c r="AL382" s="214"/>
      <c r="AM382" s="214"/>
      <c r="AN382" s="214"/>
      <c r="AO382" s="214"/>
      <c r="AP382" s="214"/>
      <c r="AQ382" s="214"/>
      <c r="AR382" s="214"/>
      <c r="AS382" s="214"/>
      <c r="AT382" s="214"/>
      <c r="AU382" s="214"/>
      <c r="AV382" s="214"/>
      <c r="AW382" s="214"/>
      <c r="AX382" s="214"/>
      <c r="AY382" s="214"/>
      <c r="AZ382" s="214"/>
      <c r="BA382" s="214"/>
      <c r="BB382" s="214"/>
      <c r="BC382" s="214"/>
      <c r="BD382" s="214"/>
      <c r="BE382" s="214"/>
      <c r="BF382" s="214"/>
      <c r="BG382" s="214"/>
      <c r="BH382" s="214"/>
      <c r="BI382" s="214"/>
      <c r="BJ382" s="214"/>
      <c r="BK382" s="214"/>
      <c r="BL382" s="214"/>
      <c r="BM382" s="214"/>
      <c r="BN382" s="214"/>
      <c r="BO382" s="214"/>
      <c r="BP382" s="214"/>
      <c r="BQ382" s="214"/>
      <c r="BR382" s="214"/>
      <c r="BS382" s="214"/>
      <c r="BT382" s="214"/>
      <c r="BU382" s="214"/>
      <c r="BV382" s="214"/>
      <c r="BW382" s="214"/>
      <c r="BX382" s="214"/>
      <c r="BY382" s="214"/>
      <c r="BZ382" s="214"/>
      <c r="CA382" s="214"/>
      <c r="CB382" s="214"/>
      <c r="CC382" s="214"/>
      <c r="CD382" s="214"/>
      <c r="CE382" s="214"/>
      <c r="CF382" s="214"/>
      <c r="CG382" s="214"/>
      <c r="CH382" s="214"/>
      <c r="CI382" s="214"/>
      <c r="CJ382" s="214"/>
      <c r="CK382" s="214"/>
      <c r="CL382" s="214"/>
      <c r="CM382" s="214"/>
      <c r="CN382" s="214"/>
      <c r="CO382" s="214"/>
      <c r="CP382" s="214"/>
      <c r="CQ382" s="214"/>
    </row>
    <row r="383" spans="16:95" s="156" customFormat="1" x14ac:dyDescent="0.25">
      <c r="P383" s="214"/>
      <c r="Q383" s="214"/>
      <c r="R383" s="214"/>
      <c r="S383" s="214"/>
      <c r="T383" s="214"/>
      <c r="U383" s="214"/>
      <c r="V383" s="214"/>
      <c r="W383" s="214"/>
      <c r="X383" s="214"/>
      <c r="Y383" s="214"/>
      <c r="Z383" s="214"/>
      <c r="AA383" s="214"/>
      <c r="AB383" s="214"/>
      <c r="AC383" s="214"/>
      <c r="AD383" s="214"/>
      <c r="AE383" s="214"/>
      <c r="AF383" s="214"/>
      <c r="AG383" s="214"/>
      <c r="AH383" s="214"/>
      <c r="AI383" s="214"/>
      <c r="AJ383" s="214"/>
      <c r="AK383" s="214"/>
      <c r="AL383" s="214"/>
      <c r="AM383" s="214"/>
      <c r="AN383" s="214"/>
      <c r="AO383" s="214"/>
      <c r="AP383" s="214"/>
      <c r="AQ383" s="214"/>
      <c r="AR383" s="214"/>
      <c r="AS383" s="214"/>
      <c r="AT383" s="214"/>
      <c r="AU383" s="214"/>
      <c r="AV383" s="214"/>
      <c r="AW383" s="214"/>
      <c r="AX383" s="214"/>
      <c r="AY383" s="214"/>
      <c r="AZ383" s="214"/>
      <c r="BA383" s="214"/>
      <c r="BB383" s="214"/>
      <c r="BC383" s="214"/>
      <c r="BD383" s="214"/>
      <c r="BE383" s="214"/>
      <c r="BF383" s="214"/>
      <c r="BG383" s="214"/>
      <c r="BH383" s="214"/>
      <c r="BI383" s="214"/>
      <c r="BJ383" s="214"/>
      <c r="BK383" s="214"/>
      <c r="BL383" s="214"/>
      <c r="BM383" s="214"/>
      <c r="BN383" s="214"/>
      <c r="BO383" s="214"/>
      <c r="BP383" s="214"/>
      <c r="BQ383" s="214"/>
      <c r="BR383" s="214"/>
      <c r="BS383" s="214"/>
      <c r="BT383" s="214"/>
      <c r="BU383" s="214"/>
      <c r="BV383" s="214"/>
      <c r="BW383" s="214"/>
      <c r="BX383" s="214"/>
      <c r="BY383" s="214"/>
      <c r="BZ383" s="214"/>
      <c r="CA383" s="214"/>
      <c r="CB383" s="214"/>
      <c r="CC383" s="214"/>
      <c r="CD383" s="214"/>
      <c r="CE383" s="214"/>
      <c r="CF383" s="214"/>
      <c r="CG383" s="214"/>
      <c r="CH383" s="214"/>
      <c r="CI383" s="214"/>
      <c r="CJ383" s="214"/>
      <c r="CK383" s="214"/>
      <c r="CL383" s="214"/>
      <c r="CM383" s="214"/>
      <c r="CN383" s="214"/>
      <c r="CO383" s="214"/>
      <c r="CP383" s="214"/>
      <c r="CQ383" s="214"/>
    </row>
    <row r="384" spans="16:95" s="156" customFormat="1" x14ac:dyDescent="0.25">
      <c r="P384" s="214"/>
      <c r="Q384" s="214"/>
      <c r="R384" s="214"/>
      <c r="S384" s="214"/>
      <c r="T384" s="214"/>
      <c r="U384" s="214"/>
      <c r="V384" s="214"/>
      <c r="W384" s="214"/>
      <c r="X384" s="214"/>
      <c r="Y384" s="214"/>
      <c r="Z384" s="214"/>
      <c r="AA384" s="214"/>
      <c r="AB384" s="214"/>
      <c r="AC384" s="214"/>
      <c r="AD384" s="214"/>
      <c r="AE384" s="214"/>
      <c r="AF384" s="214"/>
      <c r="AG384" s="214"/>
      <c r="AH384" s="214"/>
      <c r="AI384" s="214"/>
      <c r="AJ384" s="214"/>
      <c r="AK384" s="214"/>
      <c r="AL384" s="214"/>
      <c r="AM384" s="214"/>
      <c r="AN384" s="214"/>
      <c r="AO384" s="214"/>
      <c r="AP384" s="214"/>
      <c r="AQ384" s="214"/>
      <c r="AR384" s="214"/>
      <c r="AS384" s="214"/>
      <c r="AT384" s="214"/>
      <c r="AU384" s="214"/>
      <c r="AV384" s="214"/>
      <c r="AW384" s="214"/>
      <c r="AX384" s="214"/>
      <c r="AY384" s="214"/>
      <c r="AZ384" s="214"/>
      <c r="BA384" s="214"/>
      <c r="BB384" s="214"/>
      <c r="BC384" s="214"/>
      <c r="BD384" s="214"/>
      <c r="BE384" s="214"/>
      <c r="BF384" s="214"/>
      <c r="BG384" s="214"/>
      <c r="BH384" s="214"/>
      <c r="BI384" s="214"/>
      <c r="BJ384" s="214"/>
      <c r="BK384" s="214"/>
      <c r="BL384" s="214"/>
      <c r="BM384" s="214"/>
      <c r="BN384" s="214"/>
      <c r="BO384" s="214"/>
      <c r="BP384" s="214"/>
      <c r="BQ384" s="214"/>
      <c r="BR384" s="214"/>
      <c r="BS384" s="214"/>
      <c r="BT384" s="214"/>
      <c r="BU384" s="214"/>
      <c r="BV384" s="214"/>
      <c r="BW384" s="214"/>
      <c r="BX384" s="214"/>
      <c r="BY384" s="214"/>
      <c r="BZ384" s="214"/>
      <c r="CA384" s="214"/>
      <c r="CB384" s="214"/>
      <c r="CC384" s="214"/>
      <c r="CD384" s="214"/>
      <c r="CE384" s="214"/>
      <c r="CF384" s="214"/>
      <c r="CG384" s="214"/>
      <c r="CH384" s="214"/>
      <c r="CI384" s="214"/>
      <c r="CJ384" s="214"/>
      <c r="CK384" s="214"/>
      <c r="CL384" s="214"/>
      <c r="CM384" s="214"/>
      <c r="CN384" s="214"/>
      <c r="CO384" s="214"/>
      <c r="CP384" s="214"/>
      <c r="CQ384" s="214"/>
    </row>
    <row r="385" spans="16:95" s="156" customFormat="1" x14ac:dyDescent="0.25">
      <c r="P385" s="214"/>
      <c r="Q385" s="214"/>
      <c r="R385" s="214"/>
      <c r="S385" s="214"/>
      <c r="T385" s="214"/>
      <c r="U385" s="214"/>
      <c r="V385" s="214"/>
      <c r="W385" s="214"/>
      <c r="X385" s="214"/>
      <c r="Y385" s="214"/>
      <c r="Z385" s="214"/>
      <c r="AA385" s="214"/>
      <c r="AB385" s="214"/>
      <c r="AC385" s="214"/>
      <c r="AD385" s="214"/>
      <c r="AE385" s="214"/>
      <c r="AF385" s="214"/>
      <c r="AG385" s="214"/>
      <c r="AH385" s="214"/>
      <c r="AI385" s="214"/>
      <c r="AJ385" s="214"/>
      <c r="AK385" s="214"/>
      <c r="AL385" s="214"/>
      <c r="AM385" s="214"/>
      <c r="AN385" s="214"/>
      <c r="AO385" s="214"/>
      <c r="AP385" s="214"/>
      <c r="AQ385" s="214"/>
      <c r="AR385" s="214"/>
      <c r="AS385" s="214"/>
      <c r="AT385" s="214"/>
      <c r="AU385" s="214"/>
      <c r="AV385" s="214"/>
      <c r="AW385" s="214"/>
      <c r="AX385" s="214"/>
      <c r="AY385" s="214"/>
      <c r="AZ385" s="214"/>
      <c r="BA385" s="214"/>
      <c r="BB385" s="214"/>
      <c r="BC385" s="214"/>
      <c r="BD385" s="214"/>
      <c r="BE385" s="214"/>
      <c r="BF385" s="214"/>
      <c r="BG385" s="214"/>
      <c r="BH385" s="214"/>
      <c r="BI385" s="214"/>
      <c r="BJ385" s="214"/>
      <c r="BK385" s="214"/>
      <c r="BL385" s="214"/>
      <c r="BM385" s="214"/>
      <c r="BN385" s="214"/>
      <c r="BO385" s="214"/>
      <c r="BP385" s="214"/>
      <c r="BQ385" s="214"/>
      <c r="BR385" s="214"/>
      <c r="BS385" s="214"/>
      <c r="BT385" s="214"/>
      <c r="BU385" s="214"/>
      <c r="BV385" s="214"/>
      <c r="BW385" s="214"/>
      <c r="BX385" s="214"/>
      <c r="BY385" s="214"/>
      <c r="BZ385" s="214"/>
      <c r="CA385" s="214"/>
      <c r="CB385" s="214"/>
      <c r="CC385" s="214"/>
      <c r="CD385" s="214"/>
      <c r="CE385" s="214"/>
      <c r="CF385" s="214"/>
      <c r="CG385" s="214"/>
      <c r="CH385" s="214"/>
      <c r="CI385" s="214"/>
      <c r="CJ385" s="214"/>
      <c r="CK385" s="214"/>
      <c r="CL385" s="214"/>
      <c r="CM385" s="214"/>
      <c r="CN385" s="214"/>
      <c r="CO385" s="214"/>
      <c r="CP385" s="214"/>
      <c r="CQ385" s="214"/>
    </row>
    <row r="386" spans="16:95" s="156" customFormat="1" x14ac:dyDescent="0.25">
      <c r="P386" s="214"/>
      <c r="Q386" s="214"/>
      <c r="R386" s="214"/>
      <c r="S386" s="214"/>
      <c r="T386" s="214"/>
      <c r="U386" s="214"/>
      <c r="V386" s="214"/>
      <c r="W386" s="214"/>
      <c r="X386" s="214"/>
      <c r="Y386" s="214"/>
      <c r="Z386" s="214"/>
      <c r="AA386" s="214"/>
      <c r="AB386" s="214"/>
      <c r="AC386" s="214"/>
      <c r="AD386" s="214"/>
      <c r="AE386" s="214"/>
      <c r="AF386" s="214"/>
      <c r="AG386" s="214"/>
      <c r="AH386" s="214"/>
      <c r="AI386" s="214"/>
      <c r="AJ386" s="214"/>
      <c r="AK386" s="214"/>
      <c r="AL386" s="214"/>
      <c r="AM386" s="214"/>
      <c r="AN386" s="214"/>
      <c r="AO386" s="214"/>
      <c r="AP386" s="214"/>
      <c r="AQ386" s="214"/>
      <c r="AR386" s="214"/>
      <c r="AS386" s="214"/>
      <c r="AT386" s="214"/>
      <c r="AU386" s="214"/>
      <c r="AV386" s="214"/>
      <c r="AW386" s="214"/>
      <c r="AX386" s="214"/>
      <c r="AY386" s="214"/>
      <c r="AZ386" s="214"/>
      <c r="BA386" s="214"/>
      <c r="BB386" s="214"/>
      <c r="BC386" s="214"/>
      <c r="BD386" s="214"/>
      <c r="BE386" s="214"/>
      <c r="BF386" s="214"/>
      <c r="BG386" s="214"/>
      <c r="BH386" s="214"/>
      <c r="BI386" s="214"/>
      <c r="BJ386" s="214"/>
      <c r="BK386" s="214"/>
      <c r="BL386" s="214"/>
      <c r="BM386" s="214"/>
      <c r="BN386" s="214"/>
      <c r="BO386" s="214"/>
      <c r="BP386" s="214"/>
      <c r="BQ386" s="214"/>
      <c r="BR386" s="214"/>
      <c r="BS386" s="214"/>
      <c r="BT386" s="214"/>
      <c r="BU386" s="214"/>
      <c r="BV386" s="214"/>
      <c r="BW386" s="214"/>
      <c r="BX386" s="214"/>
      <c r="BY386" s="214"/>
      <c r="BZ386" s="214"/>
      <c r="CA386" s="214"/>
      <c r="CB386" s="214"/>
      <c r="CC386" s="214"/>
      <c r="CD386" s="214"/>
      <c r="CE386" s="214"/>
      <c r="CF386" s="214"/>
      <c r="CG386" s="214"/>
      <c r="CH386" s="214"/>
      <c r="CI386" s="214"/>
      <c r="CJ386" s="214"/>
      <c r="CK386" s="214"/>
      <c r="CL386" s="214"/>
      <c r="CM386" s="214"/>
      <c r="CN386" s="214"/>
      <c r="CO386" s="214"/>
      <c r="CP386" s="214"/>
      <c r="CQ386" s="214"/>
    </row>
    <row r="387" spans="16:95" s="156" customFormat="1" x14ac:dyDescent="0.25">
      <c r="P387" s="214"/>
      <c r="Q387" s="214"/>
      <c r="R387" s="214"/>
      <c r="S387" s="214"/>
      <c r="T387" s="214"/>
      <c r="U387" s="214"/>
      <c r="V387" s="214"/>
      <c r="W387" s="214"/>
      <c r="X387" s="214"/>
      <c r="Y387" s="214"/>
      <c r="Z387" s="214"/>
      <c r="AA387" s="214"/>
      <c r="AB387" s="214"/>
      <c r="AC387" s="214"/>
      <c r="AD387" s="214"/>
      <c r="AE387" s="214"/>
      <c r="AF387" s="214"/>
      <c r="AG387" s="214"/>
      <c r="AH387" s="214"/>
      <c r="AI387" s="214"/>
      <c r="AJ387" s="214"/>
      <c r="AK387" s="214"/>
      <c r="AL387" s="214"/>
      <c r="AM387" s="214"/>
      <c r="AN387" s="214"/>
      <c r="AO387" s="214"/>
      <c r="AP387" s="214"/>
      <c r="AQ387" s="214"/>
      <c r="AR387" s="214"/>
      <c r="AS387" s="214"/>
      <c r="AT387" s="214"/>
      <c r="AU387" s="214"/>
      <c r="AV387" s="214"/>
      <c r="AW387" s="214"/>
      <c r="AX387" s="214"/>
      <c r="AY387" s="214"/>
      <c r="AZ387" s="214"/>
      <c r="BA387" s="214"/>
      <c r="BB387" s="214"/>
      <c r="BC387" s="214"/>
      <c r="BD387" s="214"/>
      <c r="BE387" s="214"/>
      <c r="BF387" s="214"/>
      <c r="BG387" s="214"/>
      <c r="BH387" s="214"/>
      <c r="BI387" s="214"/>
      <c r="BJ387" s="214"/>
      <c r="BK387" s="214"/>
      <c r="BL387" s="214"/>
      <c r="BM387" s="214"/>
      <c r="BN387" s="214"/>
      <c r="BO387" s="214"/>
      <c r="BP387" s="214"/>
      <c r="BQ387" s="214"/>
      <c r="BR387" s="214"/>
      <c r="BS387" s="214"/>
      <c r="BT387" s="214"/>
      <c r="BU387" s="214"/>
      <c r="BV387" s="214"/>
      <c r="BW387" s="214"/>
      <c r="BX387" s="214"/>
      <c r="BY387" s="214"/>
      <c r="BZ387" s="214"/>
      <c r="CA387" s="214"/>
      <c r="CB387" s="214"/>
      <c r="CC387" s="214"/>
      <c r="CD387" s="214"/>
      <c r="CE387" s="214"/>
      <c r="CF387" s="214"/>
      <c r="CG387" s="214"/>
      <c r="CH387" s="214"/>
      <c r="CI387" s="214"/>
      <c r="CJ387" s="214"/>
      <c r="CK387" s="214"/>
      <c r="CL387" s="214"/>
      <c r="CM387" s="214"/>
      <c r="CN387" s="214"/>
      <c r="CO387" s="214"/>
      <c r="CP387" s="214"/>
      <c r="CQ387" s="214"/>
    </row>
    <row r="388" spans="16:95" s="156" customFormat="1" x14ac:dyDescent="0.25">
      <c r="P388" s="214"/>
      <c r="Q388" s="214"/>
      <c r="R388" s="214"/>
      <c r="S388" s="214"/>
      <c r="T388" s="214"/>
      <c r="U388" s="214"/>
      <c r="V388" s="214"/>
      <c r="W388" s="214"/>
      <c r="X388" s="214"/>
      <c r="Y388" s="214"/>
      <c r="Z388" s="214"/>
      <c r="AA388" s="214"/>
      <c r="AB388" s="214"/>
      <c r="AC388" s="214"/>
      <c r="AD388" s="214"/>
      <c r="AE388" s="214"/>
      <c r="AF388" s="214"/>
      <c r="AG388" s="214"/>
      <c r="AH388" s="214"/>
      <c r="AI388" s="214"/>
      <c r="AJ388" s="214"/>
      <c r="AK388" s="214"/>
      <c r="AL388" s="214"/>
      <c r="AM388" s="214"/>
      <c r="AN388" s="214"/>
      <c r="AO388" s="214"/>
      <c r="AP388" s="214"/>
      <c r="AQ388" s="214"/>
      <c r="AR388" s="214"/>
      <c r="AS388" s="214"/>
      <c r="AT388" s="214"/>
      <c r="AU388" s="214"/>
      <c r="AV388" s="214"/>
      <c r="AW388" s="214"/>
      <c r="AX388" s="214"/>
      <c r="AY388" s="214"/>
      <c r="AZ388" s="214"/>
      <c r="BA388" s="214"/>
      <c r="BB388" s="214"/>
      <c r="BC388" s="214"/>
      <c r="BD388" s="214"/>
      <c r="BE388" s="214"/>
      <c r="BF388" s="214"/>
      <c r="BG388" s="214"/>
      <c r="BH388" s="214"/>
      <c r="BI388" s="214"/>
      <c r="BJ388" s="214"/>
      <c r="BK388" s="214"/>
      <c r="BL388" s="214"/>
      <c r="BM388" s="214"/>
      <c r="BN388" s="214"/>
      <c r="BO388" s="214"/>
      <c r="BP388" s="214"/>
      <c r="BQ388" s="214"/>
      <c r="BR388" s="214"/>
      <c r="BS388" s="214"/>
      <c r="BT388" s="214"/>
      <c r="BU388" s="214"/>
      <c r="BV388" s="214"/>
      <c r="BW388" s="214"/>
      <c r="BX388" s="214"/>
      <c r="BY388" s="214"/>
      <c r="BZ388" s="214"/>
      <c r="CA388" s="214"/>
      <c r="CB388" s="214"/>
      <c r="CC388" s="214"/>
      <c r="CD388" s="214"/>
      <c r="CE388" s="214"/>
      <c r="CF388" s="214"/>
      <c r="CG388" s="214"/>
      <c r="CH388" s="214"/>
      <c r="CI388" s="214"/>
      <c r="CJ388" s="214"/>
      <c r="CK388" s="214"/>
      <c r="CL388" s="214"/>
      <c r="CM388" s="214"/>
      <c r="CN388" s="214"/>
      <c r="CO388" s="214"/>
      <c r="CP388" s="214"/>
      <c r="CQ388" s="214"/>
    </row>
    <row r="389" spans="16:95" s="156" customFormat="1" x14ac:dyDescent="0.25">
      <c r="P389" s="214"/>
      <c r="Q389" s="214"/>
      <c r="R389" s="214"/>
      <c r="S389" s="214"/>
      <c r="T389" s="214"/>
      <c r="U389" s="214"/>
      <c r="V389" s="214"/>
      <c r="W389" s="214"/>
      <c r="X389" s="214"/>
      <c r="Y389" s="214"/>
      <c r="Z389" s="214"/>
      <c r="AA389" s="214"/>
      <c r="AB389" s="214"/>
      <c r="AC389" s="214"/>
      <c r="AD389" s="214"/>
      <c r="AE389" s="214"/>
      <c r="AF389" s="214"/>
      <c r="AG389" s="214"/>
      <c r="AH389" s="214"/>
      <c r="AI389" s="214"/>
      <c r="AJ389" s="214"/>
      <c r="AK389" s="214"/>
      <c r="AL389" s="214"/>
      <c r="AM389" s="214"/>
      <c r="AN389" s="214"/>
      <c r="AO389" s="214"/>
      <c r="AP389" s="214"/>
      <c r="AQ389" s="214"/>
      <c r="AR389" s="214"/>
      <c r="AS389" s="214"/>
      <c r="AT389" s="214"/>
      <c r="AU389" s="214"/>
      <c r="AV389" s="214"/>
      <c r="AW389" s="214"/>
      <c r="AX389" s="214"/>
      <c r="AY389" s="214"/>
      <c r="AZ389" s="214"/>
      <c r="BA389" s="214"/>
      <c r="BB389" s="214"/>
      <c r="BC389" s="214"/>
      <c r="BD389" s="214"/>
      <c r="BE389" s="214"/>
      <c r="BF389" s="214"/>
      <c r="BG389" s="214"/>
      <c r="BH389" s="214"/>
      <c r="BI389" s="214"/>
      <c r="BJ389" s="214"/>
      <c r="BK389" s="214"/>
      <c r="BL389" s="214"/>
      <c r="BM389" s="214"/>
      <c r="BN389" s="214"/>
      <c r="BO389" s="214"/>
      <c r="BP389" s="214"/>
      <c r="BQ389" s="214"/>
      <c r="BR389" s="214"/>
      <c r="BS389" s="214"/>
      <c r="BT389" s="214"/>
      <c r="BU389" s="214"/>
      <c r="BV389" s="214"/>
      <c r="BW389" s="214"/>
      <c r="BX389" s="214"/>
      <c r="BY389" s="214"/>
      <c r="BZ389" s="214"/>
      <c r="CA389" s="214"/>
      <c r="CB389" s="214"/>
      <c r="CC389" s="214"/>
      <c r="CD389" s="214"/>
      <c r="CE389" s="214"/>
      <c r="CF389" s="214"/>
      <c r="CG389" s="214"/>
      <c r="CH389" s="214"/>
      <c r="CI389" s="214"/>
      <c r="CJ389" s="214"/>
      <c r="CK389" s="214"/>
      <c r="CL389" s="214"/>
      <c r="CM389" s="214"/>
      <c r="CN389" s="214"/>
      <c r="CO389" s="214"/>
      <c r="CP389" s="214"/>
      <c r="CQ389" s="214"/>
    </row>
    <row r="390" spans="16:95" s="156" customFormat="1" x14ac:dyDescent="0.25">
      <c r="P390" s="214"/>
      <c r="Q390" s="214"/>
      <c r="R390" s="214"/>
      <c r="S390" s="214"/>
      <c r="T390" s="214"/>
      <c r="U390" s="214"/>
      <c r="V390" s="214"/>
      <c r="W390" s="214"/>
      <c r="X390" s="214"/>
      <c r="Y390" s="214"/>
      <c r="Z390" s="214"/>
      <c r="AA390" s="214"/>
      <c r="AB390" s="214"/>
      <c r="AC390" s="214"/>
      <c r="AD390" s="214"/>
      <c r="AE390" s="214"/>
      <c r="AF390" s="214"/>
      <c r="AG390" s="214"/>
      <c r="AH390" s="214"/>
      <c r="AI390" s="214"/>
      <c r="AJ390" s="214"/>
      <c r="AK390" s="214"/>
      <c r="AL390" s="214"/>
      <c r="AM390" s="214"/>
      <c r="AN390" s="214"/>
      <c r="AO390" s="214"/>
      <c r="AP390" s="214"/>
      <c r="AQ390" s="214"/>
      <c r="AR390" s="214"/>
      <c r="AS390" s="214"/>
      <c r="AT390" s="214"/>
      <c r="AU390" s="214"/>
      <c r="AV390" s="214"/>
      <c r="AW390" s="214"/>
      <c r="AX390" s="214"/>
      <c r="AY390" s="214"/>
      <c r="AZ390" s="214"/>
      <c r="BA390" s="214"/>
      <c r="BB390" s="214"/>
      <c r="BC390" s="214"/>
      <c r="BD390" s="214"/>
      <c r="BE390" s="214"/>
      <c r="BF390" s="214"/>
      <c r="BG390" s="214"/>
      <c r="BH390" s="214"/>
      <c r="BI390" s="214"/>
      <c r="BJ390" s="214"/>
      <c r="BK390" s="214"/>
      <c r="BL390" s="214"/>
      <c r="BM390" s="214"/>
      <c r="BN390" s="214"/>
      <c r="BO390" s="214"/>
      <c r="BP390" s="214"/>
      <c r="BQ390" s="214"/>
      <c r="BR390" s="214"/>
      <c r="BS390" s="214"/>
      <c r="BT390" s="214"/>
      <c r="BU390" s="214"/>
      <c r="BV390" s="214"/>
      <c r="BW390" s="214"/>
      <c r="BX390" s="214"/>
      <c r="BY390" s="214"/>
      <c r="BZ390" s="214"/>
      <c r="CA390" s="214"/>
      <c r="CB390" s="214"/>
      <c r="CC390" s="214"/>
      <c r="CD390" s="214"/>
      <c r="CE390" s="214"/>
      <c r="CF390" s="214"/>
      <c r="CG390" s="214"/>
      <c r="CH390" s="214"/>
      <c r="CI390" s="214"/>
      <c r="CJ390" s="214"/>
      <c r="CK390" s="214"/>
      <c r="CL390" s="214"/>
      <c r="CM390" s="214"/>
      <c r="CN390" s="214"/>
      <c r="CO390" s="214"/>
      <c r="CP390" s="214"/>
      <c r="CQ390" s="214"/>
    </row>
    <row r="391" spans="16:95" s="156" customFormat="1" x14ac:dyDescent="0.25">
      <c r="P391" s="214"/>
      <c r="Q391" s="214"/>
      <c r="R391" s="214"/>
      <c r="S391" s="214"/>
      <c r="T391" s="214"/>
      <c r="U391" s="214"/>
      <c r="V391" s="214"/>
      <c r="W391" s="214"/>
      <c r="X391" s="214"/>
      <c r="Y391" s="214"/>
      <c r="Z391" s="214"/>
      <c r="AA391" s="214"/>
      <c r="AB391" s="214"/>
      <c r="AC391" s="214"/>
      <c r="AD391" s="214"/>
      <c r="AE391" s="214"/>
      <c r="AF391" s="214"/>
      <c r="AG391" s="214"/>
      <c r="AH391" s="214"/>
      <c r="AI391" s="214"/>
      <c r="AJ391" s="214"/>
      <c r="AK391" s="214"/>
      <c r="AL391" s="214"/>
      <c r="AM391" s="214"/>
      <c r="AN391" s="214"/>
      <c r="AO391" s="214"/>
      <c r="AP391" s="214"/>
      <c r="AQ391" s="214"/>
      <c r="AR391" s="214"/>
      <c r="AS391" s="214"/>
      <c r="AT391" s="214"/>
      <c r="AU391" s="214"/>
      <c r="AV391" s="214"/>
      <c r="AW391" s="214"/>
      <c r="AX391" s="214"/>
      <c r="AY391" s="214"/>
      <c r="AZ391" s="214"/>
      <c r="BA391" s="214"/>
      <c r="BB391" s="214"/>
      <c r="BC391" s="214"/>
      <c r="BD391" s="214"/>
      <c r="BE391" s="214"/>
      <c r="BF391" s="214"/>
      <c r="BG391" s="214"/>
      <c r="BH391" s="214"/>
      <c r="BI391" s="214"/>
      <c r="BJ391" s="214"/>
      <c r="BK391" s="214"/>
      <c r="BL391" s="214"/>
      <c r="BM391" s="214"/>
      <c r="BN391" s="214"/>
      <c r="BO391" s="214"/>
      <c r="BP391" s="214"/>
      <c r="BQ391" s="214"/>
      <c r="BR391" s="214"/>
      <c r="BS391" s="214"/>
      <c r="BT391" s="214"/>
      <c r="BU391" s="214"/>
      <c r="BV391" s="214"/>
      <c r="BW391" s="214"/>
      <c r="BX391" s="214"/>
      <c r="BY391" s="214"/>
      <c r="BZ391" s="214"/>
      <c r="CA391" s="214"/>
      <c r="CB391" s="214"/>
      <c r="CC391" s="214"/>
      <c r="CD391" s="214"/>
      <c r="CE391" s="214"/>
      <c r="CF391" s="214"/>
      <c r="CG391" s="214"/>
      <c r="CH391" s="214"/>
      <c r="CI391" s="214"/>
      <c r="CJ391" s="214"/>
      <c r="CK391" s="214"/>
      <c r="CL391" s="214"/>
      <c r="CM391" s="214"/>
      <c r="CN391" s="214"/>
      <c r="CO391" s="214"/>
      <c r="CP391" s="214"/>
      <c r="CQ391" s="214"/>
    </row>
    <row r="392" spans="16:95" s="156" customFormat="1" x14ac:dyDescent="0.25">
      <c r="P392" s="214"/>
      <c r="Q392" s="214"/>
      <c r="R392" s="214"/>
      <c r="S392" s="214"/>
      <c r="T392" s="214"/>
      <c r="U392" s="214"/>
      <c r="V392" s="214"/>
      <c r="W392" s="214"/>
      <c r="X392" s="214"/>
      <c r="Y392" s="214"/>
      <c r="Z392" s="214"/>
      <c r="AA392" s="214"/>
      <c r="AB392" s="214"/>
      <c r="AC392" s="214"/>
      <c r="AD392" s="214"/>
      <c r="AE392" s="214"/>
      <c r="AF392" s="214"/>
      <c r="AG392" s="214"/>
      <c r="AH392" s="214"/>
      <c r="AI392" s="214"/>
      <c r="AJ392" s="214"/>
      <c r="AK392" s="214"/>
      <c r="AL392" s="214"/>
      <c r="AM392" s="214"/>
      <c r="AN392" s="214"/>
      <c r="AO392" s="214"/>
      <c r="AP392" s="214"/>
      <c r="AQ392" s="214"/>
      <c r="AR392" s="214"/>
      <c r="AS392" s="214"/>
      <c r="AT392" s="214"/>
      <c r="AU392" s="214"/>
      <c r="AV392" s="214"/>
      <c r="AW392" s="214"/>
      <c r="AX392" s="214"/>
      <c r="AY392" s="214"/>
      <c r="AZ392" s="214"/>
      <c r="BA392" s="214"/>
      <c r="BB392" s="214"/>
      <c r="BC392" s="214"/>
      <c r="BD392" s="214"/>
      <c r="BE392" s="214"/>
      <c r="BF392" s="214"/>
      <c r="BG392" s="214"/>
      <c r="BH392" s="214"/>
      <c r="BI392" s="214"/>
      <c r="BJ392" s="214"/>
      <c r="BK392" s="214"/>
      <c r="BL392" s="214"/>
      <c r="BM392" s="214"/>
      <c r="BN392" s="214"/>
      <c r="BO392" s="214"/>
      <c r="BP392" s="214"/>
      <c r="BQ392" s="214"/>
      <c r="BR392" s="214"/>
      <c r="BS392" s="214"/>
      <c r="BT392" s="214"/>
      <c r="BU392" s="214"/>
      <c r="BV392" s="214"/>
      <c r="BW392" s="214"/>
      <c r="BX392" s="214"/>
      <c r="BY392" s="214"/>
      <c r="BZ392" s="214"/>
      <c r="CA392" s="214"/>
      <c r="CB392" s="214"/>
      <c r="CC392" s="214"/>
      <c r="CD392" s="214"/>
      <c r="CE392" s="214"/>
      <c r="CF392" s="214"/>
      <c r="CG392" s="214"/>
      <c r="CH392" s="214"/>
      <c r="CI392" s="214"/>
      <c r="CJ392" s="214"/>
      <c r="CK392" s="214"/>
      <c r="CL392" s="214"/>
      <c r="CM392" s="214"/>
      <c r="CN392" s="214"/>
      <c r="CO392" s="214"/>
      <c r="CP392" s="214"/>
      <c r="CQ392" s="214"/>
    </row>
    <row r="393" spans="16:95" s="156" customFormat="1" x14ac:dyDescent="0.25">
      <c r="P393" s="214"/>
      <c r="Q393" s="214"/>
      <c r="R393" s="214"/>
      <c r="S393" s="214"/>
      <c r="T393" s="214"/>
      <c r="U393" s="214"/>
      <c r="V393" s="214"/>
      <c r="W393" s="214"/>
      <c r="X393" s="214"/>
      <c r="Y393" s="214"/>
      <c r="Z393" s="214"/>
      <c r="AA393" s="214"/>
      <c r="AB393" s="214"/>
      <c r="AC393" s="214"/>
      <c r="AD393" s="214"/>
      <c r="AE393" s="214"/>
      <c r="AF393" s="214"/>
      <c r="AG393" s="214"/>
      <c r="AH393" s="214"/>
      <c r="AI393" s="214"/>
      <c r="AJ393" s="214"/>
      <c r="AK393" s="214"/>
      <c r="AL393" s="214"/>
      <c r="AM393" s="214"/>
      <c r="AN393" s="214"/>
      <c r="AO393" s="214"/>
      <c r="AP393" s="214"/>
      <c r="AQ393" s="214"/>
      <c r="AR393" s="214"/>
      <c r="AS393" s="214"/>
      <c r="AT393" s="214"/>
      <c r="AU393" s="214"/>
      <c r="AV393" s="214"/>
      <c r="AW393" s="214"/>
      <c r="AX393" s="214"/>
      <c r="AY393" s="214"/>
      <c r="AZ393" s="214"/>
      <c r="BA393" s="214"/>
      <c r="BB393" s="214"/>
      <c r="BC393" s="214"/>
      <c r="BD393" s="214"/>
      <c r="BE393" s="214"/>
      <c r="BF393" s="214"/>
      <c r="BG393" s="214"/>
      <c r="BH393" s="214"/>
      <c r="BI393" s="214"/>
      <c r="BJ393" s="214"/>
      <c r="BK393" s="214"/>
      <c r="BL393" s="214"/>
      <c r="BM393" s="214"/>
      <c r="BN393" s="214"/>
      <c r="BO393" s="214"/>
      <c r="BP393" s="214"/>
      <c r="BQ393" s="214"/>
      <c r="BR393" s="214"/>
      <c r="BS393" s="214"/>
      <c r="BT393" s="214"/>
      <c r="BU393" s="214"/>
      <c r="BV393" s="214"/>
      <c r="BW393" s="214"/>
      <c r="BX393" s="214"/>
      <c r="BY393" s="214"/>
      <c r="BZ393" s="214"/>
      <c r="CA393" s="214"/>
      <c r="CB393" s="214"/>
      <c r="CC393" s="214"/>
      <c r="CD393" s="214"/>
      <c r="CE393" s="214"/>
      <c r="CF393" s="214"/>
      <c r="CG393" s="214"/>
      <c r="CH393" s="214"/>
      <c r="CI393" s="214"/>
      <c r="CJ393" s="214"/>
      <c r="CK393" s="214"/>
      <c r="CL393" s="214"/>
      <c r="CM393" s="214"/>
      <c r="CN393" s="214"/>
      <c r="CO393" s="214"/>
      <c r="CP393" s="214"/>
      <c r="CQ393" s="214"/>
    </row>
    <row r="394" spans="16:95" s="156" customFormat="1" x14ac:dyDescent="0.25">
      <c r="P394" s="214"/>
      <c r="Q394" s="214"/>
      <c r="R394" s="214"/>
      <c r="S394" s="214"/>
      <c r="T394" s="214"/>
      <c r="U394" s="214"/>
      <c r="V394" s="214"/>
      <c r="W394" s="214"/>
      <c r="X394" s="214"/>
      <c r="Y394" s="214"/>
      <c r="Z394" s="214"/>
      <c r="AA394" s="214"/>
      <c r="AB394" s="214"/>
      <c r="AC394" s="214"/>
      <c r="AD394" s="214"/>
      <c r="AE394" s="214"/>
      <c r="AF394" s="214"/>
      <c r="AG394" s="214"/>
      <c r="AH394" s="214"/>
      <c r="AI394" s="214"/>
      <c r="AJ394" s="214"/>
      <c r="AK394" s="214"/>
      <c r="AL394" s="214"/>
      <c r="AM394" s="214"/>
      <c r="AN394" s="214"/>
      <c r="AO394" s="214"/>
      <c r="AP394" s="214"/>
      <c r="AQ394" s="214"/>
      <c r="AR394" s="214"/>
      <c r="AS394" s="214"/>
      <c r="AT394" s="214"/>
      <c r="AU394" s="214"/>
      <c r="AV394" s="214"/>
      <c r="AW394" s="214"/>
      <c r="AX394" s="214"/>
      <c r="AY394" s="214"/>
      <c r="AZ394" s="214"/>
      <c r="BA394" s="214"/>
      <c r="BB394" s="214"/>
      <c r="BC394" s="214"/>
      <c r="BD394" s="214"/>
      <c r="BE394" s="214"/>
      <c r="BF394" s="214"/>
      <c r="BG394" s="214"/>
      <c r="BH394" s="214"/>
      <c r="BI394" s="214"/>
      <c r="BJ394" s="214"/>
      <c r="BK394" s="214"/>
      <c r="BL394" s="214"/>
      <c r="BM394" s="214"/>
      <c r="BN394" s="214"/>
      <c r="BO394" s="214"/>
      <c r="BP394" s="214"/>
      <c r="BQ394" s="214"/>
      <c r="BR394" s="214"/>
      <c r="BS394" s="214"/>
      <c r="BT394" s="214"/>
      <c r="BU394" s="214"/>
      <c r="BV394" s="214"/>
      <c r="BW394" s="214"/>
      <c r="BX394" s="214"/>
      <c r="BY394" s="214"/>
      <c r="BZ394" s="214"/>
      <c r="CA394" s="214"/>
      <c r="CB394" s="214"/>
      <c r="CC394" s="214"/>
      <c r="CD394" s="214"/>
      <c r="CE394" s="214"/>
      <c r="CF394" s="214"/>
      <c r="CG394" s="214"/>
      <c r="CH394" s="214"/>
      <c r="CI394" s="214"/>
      <c r="CJ394" s="214"/>
      <c r="CK394" s="214"/>
      <c r="CL394" s="214"/>
      <c r="CM394" s="214"/>
      <c r="CN394" s="214"/>
      <c r="CO394" s="214"/>
      <c r="CP394" s="214"/>
      <c r="CQ394" s="214"/>
    </row>
    <row r="395" spans="16:95" s="156" customFormat="1" x14ac:dyDescent="0.25">
      <c r="P395" s="214"/>
      <c r="Q395" s="214"/>
      <c r="R395" s="214"/>
      <c r="S395" s="214"/>
      <c r="T395" s="214"/>
      <c r="U395" s="214"/>
      <c r="V395" s="214"/>
      <c r="W395" s="214"/>
      <c r="X395" s="214"/>
      <c r="Y395" s="214"/>
      <c r="Z395" s="214"/>
      <c r="AA395" s="214"/>
      <c r="AB395" s="214"/>
      <c r="AC395" s="214"/>
      <c r="AD395" s="214"/>
      <c r="AE395" s="214"/>
      <c r="AF395" s="214"/>
      <c r="AG395" s="214"/>
      <c r="AH395" s="214"/>
      <c r="AI395" s="214"/>
      <c r="AJ395" s="214"/>
      <c r="AK395" s="214"/>
      <c r="AL395" s="214"/>
      <c r="AM395" s="214"/>
      <c r="AN395" s="214"/>
      <c r="AO395" s="214"/>
      <c r="AP395" s="214"/>
      <c r="AQ395" s="214"/>
      <c r="AR395" s="214"/>
      <c r="AS395" s="214"/>
      <c r="AT395" s="214"/>
      <c r="AU395" s="214"/>
      <c r="AV395" s="214"/>
      <c r="AW395" s="214"/>
      <c r="AX395" s="214"/>
      <c r="AY395" s="214"/>
      <c r="AZ395" s="214"/>
      <c r="BA395" s="214"/>
      <c r="BB395" s="214"/>
      <c r="BC395" s="214"/>
      <c r="BD395" s="214"/>
      <c r="BE395" s="214"/>
      <c r="BF395" s="214"/>
      <c r="BG395" s="214"/>
      <c r="BH395" s="214"/>
      <c r="BI395" s="214"/>
      <c r="BJ395" s="214"/>
      <c r="BK395" s="214"/>
      <c r="BL395" s="214"/>
      <c r="BM395" s="214"/>
      <c r="BN395" s="214"/>
      <c r="BO395" s="214"/>
      <c r="BP395" s="214"/>
      <c r="BQ395" s="214"/>
      <c r="BR395" s="214"/>
      <c r="BS395" s="214"/>
      <c r="BT395" s="214"/>
      <c r="BU395" s="214"/>
      <c r="BV395" s="214"/>
      <c r="BW395" s="214"/>
      <c r="BX395" s="214"/>
      <c r="BY395" s="214"/>
      <c r="BZ395" s="214"/>
      <c r="CA395" s="214"/>
      <c r="CB395" s="214"/>
      <c r="CC395" s="214"/>
      <c r="CD395" s="214"/>
      <c r="CE395" s="214"/>
      <c r="CF395" s="214"/>
      <c r="CG395" s="214"/>
      <c r="CH395" s="214"/>
      <c r="CI395" s="214"/>
      <c r="CJ395" s="214"/>
      <c r="CK395" s="214"/>
      <c r="CL395" s="214"/>
      <c r="CM395" s="214"/>
      <c r="CN395" s="214"/>
      <c r="CO395" s="214"/>
      <c r="CP395" s="214"/>
      <c r="CQ395" s="214"/>
    </row>
    <row r="396" spans="16:95" s="156" customFormat="1" x14ac:dyDescent="0.25">
      <c r="P396" s="214"/>
      <c r="Q396" s="214"/>
      <c r="R396" s="214"/>
      <c r="S396" s="214"/>
      <c r="T396" s="214"/>
      <c r="U396" s="214"/>
      <c r="V396" s="214"/>
      <c r="W396" s="214"/>
      <c r="X396" s="214"/>
      <c r="Y396" s="214"/>
      <c r="Z396" s="214"/>
      <c r="AA396" s="214"/>
      <c r="AB396" s="214"/>
      <c r="AC396" s="214"/>
      <c r="AD396" s="214"/>
      <c r="AE396" s="214"/>
      <c r="AF396" s="214"/>
      <c r="AG396" s="214"/>
      <c r="AH396" s="214"/>
      <c r="AI396" s="214"/>
      <c r="AJ396" s="214"/>
      <c r="AK396" s="214"/>
      <c r="AL396" s="214"/>
      <c r="AM396" s="214"/>
      <c r="AN396" s="214"/>
      <c r="AO396" s="214"/>
      <c r="AP396" s="214"/>
      <c r="AQ396" s="214"/>
      <c r="AR396" s="214"/>
      <c r="AS396" s="214"/>
      <c r="AT396" s="214"/>
      <c r="AU396" s="214"/>
      <c r="AV396" s="214"/>
      <c r="AW396" s="214"/>
      <c r="AX396" s="214"/>
      <c r="AY396" s="214"/>
      <c r="AZ396" s="214"/>
      <c r="BA396" s="214"/>
      <c r="BB396" s="214"/>
      <c r="BC396" s="214"/>
      <c r="BD396" s="214"/>
      <c r="BE396" s="214"/>
      <c r="BF396" s="214"/>
      <c r="BG396" s="214"/>
      <c r="BH396" s="214"/>
      <c r="BI396" s="214"/>
      <c r="BJ396" s="214"/>
      <c r="BK396" s="214"/>
      <c r="BL396" s="214"/>
      <c r="BM396" s="214"/>
      <c r="BN396" s="214"/>
      <c r="BO396" s="214"/>
      <c r="BP396" s="214"/>
      <c r="BQ396" s="214"/>
      <c r="BR396" s="214"/>
      <c r="BS396" s="214"/>
      <c r="BT396" s="214"/>
      <c r="BU396" s="214"/>
      <c r="BV396" s="214"/>
      <c r="BW396" s="214"/>
      <c r="BX396" s="214"/>
      <c r="BY396" s="214"/>
      <c r="BZ396" s="214"/>
      <c r="CA396" s="214"/>
      <c r="CB396" s="214"/>
      <c r="CC396" s="214"/>
      <c r="CD396" s="214"/>
      <c r="CE396" s="214"/>
      <c r="CF396" s="214"/>
      <c r="CG396" s="214"/>
      <c r="CH396" s="214"/>
      <c r="CI396" s="214"/>
      <c r="CJ396" s="214"/>
      <c r="CK396" s="214"/>
      <c r="CL396" s="214"/>
      <c r="CM396" s="214"/>
      <c r="CN396" s="214"/>
      <c r="CO396" s="214"/>
      <c r="CP396" s="214"/>
      <c r="CQ396" s="214"/>
    </row>
    <row r="397" spans="16:95" s="156" customFormat="1" x14ac:dyDescent="0.25">
      <c r="P397" s="214"/>
      <c r="Q397" s="214"/>
      <c r="R397" s="214"/>
      <c r="S397" s="214"/>
      <c r="T397" s="214"/>
      <c r="U397" s="214"/>
      <c r="V397" s="214"/>
      <c r="W397" s="214"/>
      <c r="X397" s="214"/>
      <c r="Y397" s="214"/>
      <c r="Z397" s="214"/>
      <c r="AA397" s="214"/>
      <c r="AB397" s="214"/>
      <c r="AC397" s="214"/>
      <c r="AD397" s="214"/>
      <c r="AE397" s="214"/>
      <c r="AF397" s="214"/>
      <c r="AG397" s="214"/>
      <c r="AH397" s="214"/>
      <c r="AI397" s="214"/>
      <c r="AJ397" s="214"/>
      <c r="AK397" s="214"/>
      <c r="AL397" s="214"/>
      <c r="AM397" s="214"/>
      <c r="AN397" s="214"/>
      <c r="AO397" s="214"/>
      <c r="AP397" s="214"/>
      <c r="AQ397" s="214"/>
      <c r="AR397" s="214"/>
      <c r="AS397" s="214"/>
      <c r="AT397" s="214"/>
      <c r="AU397" s="214"/>
      <c r="AV397" s="214"/>
      <c r="AW397" s="214"/>
      <c r="AX397" s="214"/>
      <c r="AY397" s="214"/>
      <c r="AZ397" s="214"/>
      <c r="BA397" s="214"/>
      <c r="BB397" s="214"/>
      <c r="BC397" s="214"/>
      <c r="BD397" s="214"/>
      <c r="BE397" s="214"/>
      <c r="BF397" s="214"/>
      <c r="BG397" s="214"/>
      <c r="BH397" s="214"/>
      <c r="BI397" s="214"/>
      <c r="BJ397" s="214"/>
      <c r="BK397" s="214"/>
      <c r="BL397" s="214"/>
      <c r="BM397" s="214"/>
      <c r="BN397" s="214"/>
      <c r="BO397" s="214"/>
      <c r="BP397" s="214"/>
      <c r="BQ397" s="214"/>
      <c r="BR397" s="214"/>
      <c r="BS397" s="214"/>
      <c r="BT397" s="214"/>
      <c r="BU397" s="214"/>
      <c r="BV397" s="214"/>
      <c r="BW397" s="214"/>
      <c r="BX397" s="214"/>
      <c r="BY397" s="214"/>
      <c r="BZ397" s="214"/>
      <c r="CA397" s="214"/>
      <c r="CB397" s="214"/>
      <c r="CC397" s="214"/>
      <c r="CD397" s="214"/>
      <c r="CE397" s="214"/>
      <c r="CF397" s="214"/>
      <c r="CG397" s="214"/>
      <c r="CH397" s="214"/>
      <c r="CI397" s="214"/>
      <c r="CJ397" s="214"/>
      <c r="CK397" s="214"/>
      <c r="CL397" s="214"/>
      <c r="CM397" s="214"/>
      <c r="CN397" s="214"/>
      <c r="CO397" s="214"/>
      <c r="CP397" s="214"/>
      <c r="CQ397" s="214"/>
    </row>
    <row r="398" spans="16:95" s="156" customFormat="1" x14ac:dyDescent="0.25">
      <c r="P398" s="214"/>
      <c r="Q398" s="214"/>
      <c r="R398" s="214"/>
      <c r="S398" s="214"/>
      <c r="T398" s="214"/>
      <c r="U398" s="214"/>
      <c r="V398" s="214"/>
      <c r="W398" s="214"/>
      <c r="X398" s="214"/>
      <c r="Y398" s="214"/>
      <c r="Z398" s="214"/>
      <c r="AA398" s="214"/>
      <c r="AB398" s="214"/>
      <c r="AC398" s="214"/>
      <c r="AD398" s="214"/>
      <c r="AE398" s="214"/>
      <c r="AF398" s="214"/>
      <c r="AG398" s="214"/>
      <c r="AH398" s="214"/>
      <c r="AI398" s="214"/>
      <c r="AJ398" s="214"/>
      <c r="AK398" s="214"/>
      <c r="AL398" s="214"/>
      <c r="AM398" s="214"/>
      <c r="AN398" s="214"/>
      <c r="AO398" s="214"/>
      <c r="AP398" s="214"/>
      <c r="AQ398" s="214"/>
      <c r="AR398" s="214"/>
      <c r="AS398" s="214"/>
      <c r="AT398" s="214"/>
      <c r="AU398" s="214"/>
      <c r="AV398" s="214"/>
      <c r="AW398" s="214"/>
      <c r="AX398" s="214"/>
      <c r="AY398" s="214"/>
      <c r="AZ398" s="214"/>
      <c r="BA398" s="214"/>
      <c r="BB398" s="214"/>
      <c r="BC398" s="214"/>
      <c r="BD398" s="214"/>
      <c r="BE398" s="214"/>
      <c r="BF398" s="214"/>
      <c r="BG398" s="214"/>
      <c r="BH398" s="214"/>
      <c r="BI398" s="214"/>
      <c r="BJ398" s="214"/>
      <c r="BK398" s="214"/>
      <c r="BL398" s="214"/>
      <c r="BM398" s="214"/>
      <c r="BN398" s="214"/>
      <c r="BO398" s="214"/>
      <c r="BP398" s="214"/>
      <c r="BQ398" s="214"/>
      <c r="BR398" s="214"/>
      <c r="BS398" s="214"/>
      <c r="BT398" s="214"/>
      <c r="BU398" s="214"/>
      <c r="BV398" s="214"/>
      <c r="BW398" s="214"/>
      <c r="BX398" s="214"/>
      <c r="BY398" s="214"/>
      <c r="BZ398" s="214"/>
      <c r="CA398" s="214"/>
      <c r="CB398" s="214"/>
      <c r="CC398" s="214"/>
      <c r="CD398" s="214"/>
      <c r="CE398" s="214"/>
      <c r="CF398" s="214"/>
      <c r="CG398" s="214"/>
      <c r="CH398" s="214"/>
      <c r="CI398" s="214"/>
      <c r="CJ398" s="214"/>
      <c r="CK398" s="214"/>
      <c r="CL398" s="214"/>
      <c r="CM398" s="214"/>
      <c r="CN398" s="214"/>
      <c r="CO398" s="214"/>
      <c r="CP398" s="214"/>
      <c r="CQ398" s="214"/>
    </row>
    <row r="399" spans="16:95" s="156" customFormat="1" x14ac:dyDescent="0.25">
      <c r="P399" s="214"/>
      <c r="Q399" s="214"/>
      <c r="R399" s="214"/>
      <c r="S399" s="214"/>
      <c r="T399" s="214"/>
      <c r="U399" s="214"/>
      <c r="V399" s="214"/>
      <c r="W399" s="214"/>
      <c r="X399" s="214"/>
      <c r="Y399" s="214"/>
      <c r="Z399" s="214"/>
      <c r="AA399" s="214"/>
      <c r="AB399" s="214"/>
      <c r="AC399" s="214"/>
      <c r="AD399" s="214"/>
      <c r="AE399" s="214"/>
      <c r="AF399" s="214"/>
      <c r="AG399" s="214"/>
      <c r="AH399" s="214"/>
      <c r="AI399" s="214"/>
      <c r="AJ399" s="214"/>
      <c r="AK399" s="214"/>
      <c r="AL399" s="214"/>
      <c r="AM399" s="214"/>
      <c r="AN399" s="214"/>
      <c r="AO399" s="214"/>
      <c r="AP399" s="214"/>
      <c r="AQ399" s="214"/>
      <c r="AR399" s="214"/>
      <c r="AS399" s="214"/>
      <c r="AT399" s="214"/>
      <c r="AU399" s="214"/>
      <c r="AV399" s="214"/>
      <c r="AW399" s="214"/>
      <c r="AX399" s="214"/>
      <c r="AY399" s="214"/>
      <c r="AZ399" s="214"/>
      <c r="BA399" s="214"/>
      <c r="BB399" s="214"/>
      <c r="BC399" s="214"/>
      <c r="BD399" s="214"/>
      <c r="BE399" s="214"/>
      <c r="BF399" s="214"/>
      <c r="BG399" s="214"/>
      <c r="BH399" s="214"/>
      <c r="BI399" s="214"/>
      <c r="BJ399" s="214"/>
      <c r="BK399" s="214"/>
      <c r="BL399" s="214"/>
      <c r="BM399" s="214"/>
      <c r="BN399" s="214"/>
      <c r="BO399" s="214"/>
      <c r="BP399" s="214"/>
      <c r="BQ399" s="214"/>
      <c r="BR399" s="214"/>
      <c r="BS399" s="214"/>
      <c r="BT399" s="214"/>
      <c r="BU399" s="214"/>
      <c r="BV399" s="214"/>
      <c r="BW399" s="214"/>
      <c r="BX399" s="214"/>
      <c r="BY399" s="214"/>
      <c r="BZ399" s="214"/>
      <c r="CA399" s="214"/>
      <c r="CB399" s="214"/>
      <c r="CC399" s="214"/>
      <c r="CD399" s="214"/>
      <c r="CE399" s="214"/>
      <c r="CF399" s="214"/>
      <c r="CG399" s="214"/>
      <c r="CH399" s="214"/>
      <c r="CI399" s="214"/>
      <c r="CJ399" s="214"/>
      <c r="CK399" s="214"/>
      <c r="CL399" s="214"/>
      <c r="CM399" s="214"/>
      <c r="CN399" s="214"/>
      <c r="CO399" s="214"/>
      <c r="CP399" s="214"/>
      <c r="CQ399" s="214"/>
    </row>
    <row r="400" spans="16:95" s="156" customFormat="1" x14ac:dyDescent="0.25">
      <c r="P400" s="214"/>
      <c r="Q400" s="214"/>
      <c r="R400" s="214"/>
      <c r="S400" s="214"/>
      <c r="T400" s="214"/>
      <c r="U400" s="214"/>
      <c r="V400" s="214"/>
      <c r="W400" s="214"/>
      <c r="X400" s="214"/>
      <c r="Y400" s="214"/>
      <c r="Z400" s="214"/>
      <c r="AA400" s="214"/>
      <c r="AB400" s="214"/>
      <c r="AC400" s="214"/>
      <c r="AD400" s="214"/>
      <c r="AE400" s="214"/>
      <c r="AF400" s="214"/>
      <c r="AG400" s="214"/>
      <c r="AH400" s="214"/>
      <c r="AI400" s="214"/>
      <c r="AJ400" s="214"/>
      <c r="AK400" s="214"/>
      <c r="AL400" s="214"/>
      <c r="AM400" s="214"/>
      <c r="AN400" s="214"/>
      <c r="AO400" s="214"/>
      <c r="AP400" s="214"/>
      <c r="AQ400" s="214"/>
      <c r="AR400" s="214"/>
      <c r="AS400" s="214"/>
      <c r="AT400" s="214"/>
      <c r="AU400" s="214"/>
      <c r="AV400" s="214"/>
      <c r="AW400" s="214"/>
      <c r="AX400" s="214"/>
      <c r="AY400" s="214"/>
      <c r="AZ400" s="214"/>
      <c r="BA400" s="214"/>
      <c r="BB400" s="214"/>
      <c r="BC400" s="214"/>
      <c r="BD400" s="214"/>
      <c r="BE400" s="214"/>
      <c r="BF400" s="214"/>
      <c r="BG400" s="214"/>
      <c r="BH400" s="214"/>
      <c r="BI400" s="214"/>
      <c r="BJ400" s="214"/>
      <c r="BK400" s="214"/>
      <c r="BL400" s="214"/>
      <c r="BM400" s="214"/>
      <c r="BN400" s="214"/>
      <c r="BO400" s="214"/>
      <c r="BP400" s="214"/>
      <c r="BQ400" s="214"/>
      <c r="BR400" s="214"/>
      <c r="BS400" s="214"/>
      <c r="BT400" s="214"/>
      <c r="BU400" s="214"/>
      <c r="BV400" s="214"/>
      <c r="BW400" s="214"/>
      <c r="BX400" s="214"/>
      <c r="BY400" s="214"/>
      <c r="BZ400" s="214"/>
      <c r="CA400" s="214"/>
      <c r="CB400" s="214"/>
      <c r="CC400" s="214"/>
      <c r="CD400" s="214"/>
      <c r="CE400" s="214"/>
      <c r="CF400" s="214"/>
      <c r="CG400" s="214"/>
      <c r="CH400" s="214"/>
      <c r="CI400" s="214"/>
      <c r="CJ400" s="214"/>
      <c r="CK400" s="214"/>
      <c r="CL400" s="214"/>
      <c r="CM400" s="214"/>
      <c r="CN400" s="214"/>
      <c r="CO400" s="214"/>
      <c r="CP400" s="214"/>
      <c r="CQ400" s="214"/>
    </row>
    <row r="401" spans="16:95" s="156" customFormat="1" x14ac:dyDescent="0.25">
      <c r="P401" s="214"/>
      <c r="Q401" s="214"/>
      <c r="R401" s="214"/>
      <c r="S401" s="214"/>
      <c r="T401" s="214"/>
      <c r="U401" s="214"/>
      <c r="V401" s="214"/>
      <c r="W401" s="214"/>
      <c r="X401" s="214"/>
      <c r="Y401" s="214"/>
      <c r="Z401" s="214"/>
      <c r="AA401" s="214"/>
      <c r="AB401" s="214"/>
      <c r="AC401" s="214"/>
      <c r="AD401" s="214"/>
      <c r="AE401" s="214"/>
      <c r="AF401" s="214"/>
      <c r="AG401" s="214"/>
      <c r="AH401" s="214"/>
      <c r="AI401" s="214"/>
      <c r="AJ401" s="214"/>
      <c r="AK401" s="214"/>
      <c r="AL401" s="214"/>
      <c r="AM401" s="214"/>
      <c r="AN401" s="214"/>
      <c r="AO401" s="214"/>
      <c r="AP401" s="214"/>
      <c r="AQ401" s="214"/>
      <c r="AR401" s="214"/>
      <c r="AS401" s="214"/>
      <c r="AT401" s="214"/>
      <c r="AU401" s="214"/>
      <c r="AV401" s="214"/>
      <c r="AW401" s="214"/>
      <c r="AX401" s="214"/>
      <c r="AY401" s="214"/>
      <c r="AZ401" s="214"/>
      <c r="BA401" s="214"/>
      <c r="BB401" s="214"/>
      <c r="BC401" s="214"/>
      <c r="BD401" s="214"/>
      <c r="BE401" s="214"/>
      <c r="BF401" s="214"/>
      <c r="BG401" s="214"/>
      <c r="BH401" s="214"/>
      <c r="BI401" s="214"/>
      <c r="BJ401" s="214"/>
      <c r="BK401" s="214"/>
      <c r="BL401" s="214"/>
      <c r="BM401" s="214"/>
      <c r="BN401" s="214"/>
      <c r="BO401" s="214"/>
      <c r="BP401" s="214"/>
      <c r="BQ401" s="214"/>
      <c r="BR401" s="214"/>
      <c r="BS401" s="214"/>
      <c r="BT401" s="214"/>
      <c r="BU401" s="214"/>
      <c r="BV401" s="214"/>
      <c r="BW401" s="214"/>
      <c r="BX401" s="214"/>
      <c r="BY401" s="214"/>
      <c r="BZ401" s="214"/>
      <c r="CA401" s="214"/>
      <c r="CB401" s="214"/>
      <c r="CC401" s="214"/>
      <c r="CD401" s="214"/>
      <c r="CE401" s="214"/>
      <c r="CF401" s="214"/>
      <c r="CG401" s="214"/>
      <c r="CH401" s="214"/>
      <c r="CI401" s="214"/>
      <c r="CJ401" s="214"/>
      <c r="CK401" s="214"/>
      <c r="CL401" s="214"/>
      <c r="CM401" s="214"/>
      <c r="CN401" s="214"/>
      <c r="CO401" s="214"/>
      <c r="CP401" s="214"/>
      <c r="CQ401" s="214"/>
    </row>
    <row r="402" spans="16:95" s="156" customFormat="1" x14ac:dyDescent="0.25">
      <c r="P402" s="214"/>
      <c r="Q402" s="214"/>
      <c r="R402" s="214"/>
      <c r="S402" s="214"/>
      <c r="T402" s="214"/>
      <c r="U402" s="214"/>
      <c r="V402" s="214"/>
      <c r="W402" s="214"/>
      <c r="X402" s="214"/>
      <c r="Y402" s="214"/>
      <c r="Z402" s="214"/>
      <c r="AA402" s="214"/>
      <c r="AB402" s="214"/>
      <c r="AC402" s="214"/>
      <c r="AD402" s="214"/>
      <c r="AE402" s="214"/>
      <c r="AF402" s="214"/>
      <c r="AG402" s="214"/>
      <c r="AH402" s="214"/>
      <c r="AI402" s="214"/>
      <c r="AJ402" s="214"/>
      <c r="AK402" s="214"/>
      <c r="AL402" s="214"/>
      <c r="AM402" s="214"/>
      <c r="AN402" s="214"/>
      <c r="AO402" s="214"/>
      <c r="AP402" s="214"/>
      <c r="AQ402" s="214"/>
      <c r="AR402" s="214"/>
      <c r="AS402" s="214"/>
      <c r="AT402" s="214"/>
      <c r="AU402" s="214"/>
      <c r="AV402" s="214"/>
      <c r="AW402" s="214"/>
      <c r="AX402" s="214"/>
      <c r="AY402" s="214"/>
      <c r="AZ402" s="214"/>
      <c r="BA402" s="214"/>
      <c r="BB402" s="214"/>
      <c r="BC402" s="214"/>
      <c r="BD402" s="214"/>
      <c r="BE402" s="214"/>
      <c r="BF402" s="214"/>
      <c r="BG402" s="214"/>
      <c r="BH402" s="214"/>
      <c r="BI402" s="214"/>
      <c r="BJ402" s="214"/>
      <c r="BK402" s="214"/>
      <c r="BL402" s="214"/>
      <c r="BM402" s="214"/>
      <c r="BN402" s="214"/>
      <c r="BO402" s="214"/>
      <c r="BP402" s="214"/>
      <c r="BQ402" s="214"/>
      <c r="BR402" s="214"/>
      <c r="BS402" s="214"/>
      <c r="BT402" s="214"/>
      <c r="BU402" s="214"/>
      <c r="BV402" s="214"/>
      <c r="BW402" s="214"/>
      <c r="BX402" s="214"/>
      <c r="BY402" s="214"/>
      <c r="BZ402" s="214"/>
      <c r="CA402" s="214"/>
      <c r="CB402" s="214"/>
      <c r="CC402" s="214"/>
      <c r="CD402" s="214"/>
      <c r="CE402" s="214"/>
      <c r="CF402" s="214"/>
      <c r="CG402" s="214"/>
      <c r="CH402" s="214"/>
      <c r="CI402" s="214"/>
      <c r="CJ402" s="214"/>
      <c r="CK402" s="214"/>
      <c r="CL402" s="214"/>
      <c r="CM402" s="214"/>
      <c r="CN402" s="214"/>
      <c r="CO402" s="214"/>
      <c r="CP402" s="214"/>
      <c r="CQ402" s="214"/>
    </row>
    <row r="403" spans="16:95" s="156" customFormat="1" x14ac:dyDescent="0.25">
      <c r="P403" s="214"/>
      <c r="Q403" s="214"/>
      <c r="R403" s="214"/>
      <c r="S403" s="214"/>
      <c r="T403" s="214"/>
      <c r="U403" s="214"/>
      <c r="V403" s="214"/>
      <c r="W403" s="214"/>
      <c r="X403" s="214"/>
      <c r="Y403" s="214"/>
      <c r="Z403" s="214"/>
      <c r="AA403" s="214"/>
      <c r="AB403" s="214"/>
      <c r="AC403" s="214"/>
      <c r="AD403" s="214"/>
      <c r="AE403" s="214"/>
      <c r="AF403" s="214"/>
      <c r="AG403" s="214"/>
      <c r="AH403" s="214"/>
      <c r="AI403" s="214"/>
      <c r="AJ403" s="214"/>
      <c r="AK403" s="214"/>
      <c r="AL403" s="214"/>
      <c r="AM403" s="214"/>
      <c r="AN403" s="214"/>
      <c r="AO403" s="214"/>
      <c r="AP403" s="214"/>
      <c r="AQ403" s="214"/>
      <c r="AR403" s="214"/>
      <c r="AS403" s="214"/>
      <c r="AT403" s="214"/>
      <c r="AU403" s="214"/>
      <c r="AV403" s="214"/>
      <c r="AW403" s="214"/>
      <c r="AX403" s="214"/>
      <c r="AY403" s="214"/>
      <c r="AZ403" s="214"/>
      <c r="BA403" s="214"/>
      <c r="BB403" s="214"/>
      <c r="BC403" s="214"/>
      <c r="BD403" s="214"/>
      <c r="BE403" s="214"/>
      <c r="BF403" s="214"/>
      <c r="BG403" s="214"/>
      <c r="BH403" s="214"/>
      <c r="BI403" s="214"/>
      <c r="BJ403" s="214"/>
      <c r="BK403" s="214"/>
      <c r="BL403" s="214"/>
      <c r="BM403" s="214"/>
      <c r="BN403" s="214"/>
      <c r="BO403" s="214"/>
      <c r="BP403" s="214"/>
      <c r="BQ403" s="214"/>
      <c r="BR403" s="214"/>
      <c r="BS403" s="214"/>
      <c r="BT403" s="214"/>
      <c r="BU403" s="214"/>
      <c r="BV403" s="214"/>
      <c r="BW403" s="214"/>
      <c r="BX403" s="214"/>
      <c r="BY403" s="214"/>
      <c r="BZ403" s="214"/>
      <c r="CA403" s="214"/>
      <c r="CB403" s="214"/>
      <c r="CC403" s="214"/>
      <c r="CD403" s="214"/>
      <c r="CE403" s="214"/>
      <c r="CF403" s="214"/>
      <c r="CG403" s="214"/>
      <c r="CH403" s="214"/>
      <c r="CI403" s="214"/>
      <c r="CJ403" s="214"/>
      <c r="CK403" s="214"/>
      <c r="CL403" s="214"/>
      <c r="CM403" s="214"/>
      <c r="CN403" s="214"/>
      <c r="CO403" s="214"/>
      <c r="CP403" s="214"/>
      <c r="CQ403" s="214"/>
    </row>
    <row r="404" spans="16:95" s="156" customFormat="1" x14ac:dyDescent="0.25">
      <c r="P404" s="214"/>
      <c r="Q404" s="214"/>
      <c r="R404" s="214"/>
      <c r="S404" s="214"/>
      <c r="T404" s="214"/>
      <c r="U404" s="214"/>
      <c r="V404" s="214"/>
      <c r="W404" s="214"/>
      <c r="X404" s="214"/>
      <c r="Y404" s="214"/>
      <c r="Z404" s="214"/>
      <c r="AA404" s="214"/>
      <c r="AB404" s="214"/>
      <c r="AC404" s="214"/>
      <c r="AD404" s="214"/>
      <c r="AE404" s="214"/>
      <c r="AF404" s="214"/>
      <c r="AG404" s="214"/>
      <c r="AH404" s="214"/>
      <c r="AI404" s="214"/>
      <c r="AJ404" s="214"/>
      <c r="AK404" s="214"/>
      <c r="AL404" s="214"/>
      <c r="AM404" s="214"/>
      <c r="AN404" s="214"/>
      <c r="AO404" s="214"/>
      <c r="AP404" s="214"/>
      <c r="AQ404" s="214"/>
      <c r="AR404" s="214"/>
      <c r="AS404" s="214"/>
      <c r="AT404" s="214"/>
      <c r="AU404" s="214"/>
      <c r="AV404" s="214"/>
      <c r="AW404" s="214"/>
      <c r="AX404" s="214"/>
      <c r="AY404" s="214"/>
      <c r="AZ404" s="214"/>
      <c r="BA404" s="214"/>
      <c r="BB404" s="214"/>
      <c r="BC404" s="214"/>
      <c r="BD404" s="214"/>
      <c r="BE404" s="214"/>
      <c r="BF404" s="214"/>
      <c r="BG404" s="214"/>
      <c r="BH404" s="214"/>
      <c r="BI404" s="214"/>
      <c r="BJ404" s="214"/>
      <c r="BK404" s="214"/>
      <c r="BL404" s="214"/>
      <c r="BM404" s="214"/>
      <c r="BN404" s="214"/>
      <c r="BO404" s="214"/>
      <c r="BP404" s="214"/>
      <c r="BQ404" s="214"/>
      <c r="BR404" s="214"/>
      <c r="BS404" s="214"/>
      <c r="BT404" s="214"/>
      <c r="BU404" s="214"/>
      <c r="BV404" s="214"/>
      <c r="BW404" s="214"/>
      <c r="BX404" s="214"/>
      <c r="BY404" s="214"/>
      <c r="BZ404" s="214"/>
      <c r="CA404" s="214"/>
      <c r="CB404" s="214"/>
      <c r="CC404" s="214"/>
      <c r="CD404" s="214"/>
      <c r="CE404" s="214"/>
      <c r="CF404" s="214"/>
      <c r="CG404" s="214"/>
      <c r="CH404" s="214"/>
      <c r="CI404" s="214"/>
      <c r="CJ404" s="214"/>
      <c r="CK404" s="214"/>
      <c r="CL404" s="214"/>
      <c r="CM404" s="214"/>
      <c r="CN404" s="214"/>
      <c r="CO404" s="214"/>
      <c r="CP404" s="214"/>
      <c r="CQ404" s="214"/>
    </row>
    <row r="405" spans="16:95" s="156" customFormat="1" x14ac:dyDescent="0.25">
      <c r="P405" s="214"/>
      <c r="Q405" s="214"/>
      <c r="R405" s="214"/>
      <c r="S405" s="214"/>
      <c r="T405" s="214"/>
      <c r="U405" s="214"/>
      <c r="V405" s="214"/>
      <c r="W405" s="214"/>
      <c r="X405" s="214"/>
      <c r="Y405" s="214"/>
      <c r="Z405" s="214"/>
      <c r="AA405" s="214"/>
      <c r="AB405" s="214"/>
      <c r="AC405" s="214"/>
      <c r="AD405" s="214"/>
      <c r="AE405" s="214"/>
      <c r="AF405" s="214"/>
      <c r="AG405" s="214"/>
      <c r="AH405" s="214"/>
      <c r="AI405" s="214"/>
      <c r="AJ405" s="214"/>
      <c r="AK405" s="214"/>
      <c r="AL405" s="214"/>
      <c r="AM405" s="214"/>
      <c r="AN405" s="214"/>
      <c r="AO405" s="214"/>
      <c r="AP405" s="214"/>
      <c r="AQ405" s="214"/>
      <c r="AR405" s="214"/>
      <c r="AS405" s="214"/>
      <c r="AT405" s="214"/>
      <c r="AU405" s="214"/>
      <c r="AV405" s="214"/>
      <c r="AW405" s="214"/>
      <c r="AX405" s="214"/>
      <c r="AY405" s="214"/>
      <c r="AZ405" s="214"/>
      <c r="BA405" s="214"/>
      <c r="BB405" s="214"/>
      <c r="BC405" s="214"/>
      <c r="BD405" s="214"/>
      <c r="BE405" s="214"/>
      <c r="BF405" s="214"/>
      <c r="BG405" s="214"/>
      <c r="BH405" s="214"/>
      <c r="BI405" s="214"/>
      <c r="BJ405" s="214"/>
      <c r="BK405" s="214"/>
      <c r="BL405" s="214"/>
      <c r="BM405" s="214"/>
      <c r="BN405" s="214"/>
      <c r="BO405" s="214"/>
      <c r="BP405" s="214"/>
      <c r="BQ405" s="214"/>
      <c r="BR405" s="214"/>
      <c r="BS405" s="214"/>
      <c r="BT405" s="214"/>
      <c r="BU405" s="214"/>
      <c r="BV405" s="214"/>
      <c r="BW405" s="214"/>
      <c r="BX405" s="214"/>
      <c r="BY405" s="214"/>
      <c r="BZ405" s="214"/>
      <c r="CA405" s="214"/>
      <c r="CB405" s="214"/>
      <c r="CC405" s="214"/>
      <c r="CD405" s="214"/>
      <c r="CE405" s="214"/>
      <c r="CF405" s="214"/>
      <c r="CG405" s="214"/>
      <c r="CH405" s="214"/>
      <c r="CI405" s="214"/>
      <c r="CJ405" s="214"/>
      <c r="CK405" s="214"/>
      <c r="CL405" s="214"/>
      <c r="CM405" s="214"/>
      <c r="CN405" s="214"/>
      <c r="CO405" s="214"/>
      <c r="CP405" s="214"/>
      <c r="CQ405" s="214"/>
    </row>
    <row r="406" spans="16:95" s="156" customFormat="1" x14ac:dyDescent="0.25">
      <c r="P406" s="214"/>
      <c r="Q406" s="214"/>
      <c r="R406" s="214"/>
      <c r="S406" s="214"/>
      <c r="T406" s="214"/>
      <c r="U406" s="214"/>
      <c r="V406" s="214"/>
      <c r="W406" s="214"/>
      <c r="X406" s="214"/>
      <c r="Y406" s="214"/>
      <c r="Z406" s="214"/>
      <c r="AA406" s="214"/>
      <c r="AB406" s="214"/>
      <c r="AC406" s="214"/>
      <c r="AD406" s="214"/>
      <c r="AE406" s="214"/>
      <c r="AF406" s="214"/>
      <c r="AG406" s="214"/>
      <c r="AH406" s="214"/>
      <c r="AI406" s="214"/>
      <c r="AJ406" s="214"/>
      <c r="AK406" s="214"/>
      <c r="AL406" s="214"/>
      <c r="AM406" s="214"/>
      <c r="AN406" s="214"/>
      <c r="AO406" s="214"/>
      <c r="AP406" s="214"/>
      <c r="AQ406" s="214"/>
      <c r="AR406" s="214"/>
      <c r="AS406" s="214"/>
      <c r="AT406" s="214"/>
      <c r="AU406" s="214"/>
      <c r="AV406" s="214"/>
      <c r="AW406" s="214"/>
      <c r="AX406" s="214"/>
      <c r="AY406" s="214"/>
      <c r="AZ406" s="214"/>
      <c r="BA406" s="214"/>
      <c r="BB406" s="214"/>
      <c r="BC406" s="214"/>
      <c r="BD406" s="214"/>
      <c r="BE406" s="214"/>
      <c r="BF406" s="214"/>
      <c r="BG406" s="214"/>
      <c r="BH406" s="214"/>
      <c r="BI406" s="214"/>
      <c r="BJ406" s="214"/>
      <c r="BK406" s="214"/>
      <c r="BL406" s="214"/>
      <c r="BM406" s="214"/>
      <c r="BN406" s="214"/>
      <c r="BO406" s="214"/>
      <c r="BP406" s="214"/>
      <c r="BQ406" s="214"/>
      <c r="BR406" s="214"/>
      <c r="BS406" s="214"/>
      <c r="BT406" s="214"/>
      <c r="BU406" s="214"/>
      <c r="BV406" s="214"/>
      <c r="BW406" s="214"/>
      <c r="BX406" s="214"/>
      <c r="BY406" s="214"/>
      <c r="BZ406" s="214"/>
      <c r="CA406" s="214"/>
      <c r="CB406" s="214"/>
      <c r="CC406" s="214"/>
      <c r="CD406" s="214"/>
      <c r="CE406" s="214"/>
      <c r="CF406" s="214"/>
      <c r="CG406" s="214"/>
      <c r="CH406" s="214"/>
      <c r="CI406" s="214"/>
      <c r="CJ406" s="214"/>
      <c r="CK406" s="214"/>
      <c r="CL406" s="214"/>
      <c r="CM406" s="214"/>
      <c r="CN406" s="214"/>
      <c r="CO406" s="214"/>
      <c r="CP406" s="214"/>
      <c r="CQ406" s="214"/>
    </row>
    <row r="407" spans="16:95" s="156" customFormat="1" x14ac:dyDescent="0.25">
      <c r="P407" s="214"/>
      <c r="Q407" s="214"/>
      <c r="R407" s="214"/>
      <c r="S407" s="214"/>
      <c r="T407" s="214"/>
      <c r="U407" s="214"/>
      <c r="V407" s="214"/>
      <c r="W407" s="214"/>
      <c r="X407" s="214"/>
      <c r="Y407" s="214"/>
      <c r="Z407" s="214"/>
      <c r="AA407" s="214"/>
      <c r="AB407" s="214"/>
      <c r="AC407" s="214"/>
      <c r="AD407" s="214"/>
      <c r="AE407" s="214"/>
      <c r="AF407" s="214"/>
      <c r="AG407" s="214"/>
      <c r="AH407" s="214"/>
      <c r="AI407" s="214"/>
      <c r="AJ407" s="214"/>
      <c r="AK407" s="214"/>
      <c r="AL407" s="214"/>
      <c r="AM407" s="214"/>
      <c r="AN407" s="214"/>
      <c r="AO407" s="214"/>
      <c r="AP407" s="214"/>
      <c r="AQ407" s="214"/>
      <c r="AR407" s="214"/>
      <c r="AS407" s="214"/>
      <c r="AT407" s="214"/>
      <c r="AU407" s="214"/>
      <c r="AV407" s="214"/>
      <c r="AW407" s="214"/>
      <c r="AX407" s="214"/>
      <c r="AY407" s="214"/>
      <c r="AZ407" s="214"/>
      <c r="BA407" s="214"/>
      <c r="BB407" s="214"/>
      <c r="BC407" s="214"/>
      <c r="BD407" s="214"/>
      <c r="BE407" s="214"/>
      <c r="BF407" s="214"/>
      <c r="BG407" s="214"/>
      <c r="BH407" s="214"/>
      <c r="BI407" s="214"/>
      <c r="BJ407" s="214"/>
      <c r="BK407" s="214"/>
      <c r="BL407" s="214"/>
      <c r="BM407" s="214"/>
      <c r="BN407" s="214"/>
      <c r="BO407" s="214"/>
      <c r="BP407" s="214"/>
      <c r="BQ407" s="214"/>
      <c r="BR407" s="214"/>
      <c r="BS407" s="214"/>
      <c r="BT407" s="214"/>
      <c r="BU407" s="214"/>
      <c r="BV407" s="214"/>
      <c r="BW407" s="214"/>
      <c r="BX407" s="214"/>
      <c r="BY407" s="214"/>
      <c r="BZ407" s="214"/>
      <c r="CA407" s="214"/>
      <c r="CB407" s="214"/>
      <c r="CC407" s="214"/>
      <c r="CD407" s="214"/>
      <c r="CE407" s="214"/>
      <c r="CF407" s="214"/>
      <c r="CG407" s="214"/>
      <c r="CH407" s="214"/>
      <c r="CI407" s="214"/>
      <c r="CJ407" s="214"/>
      <c r="CK407" s="214"/>
      <c r="CL407" s="214"/>
      <c r="CM407" s="214"/>
      <c r="CN407" s="214"/>
      <c r="CO407" s="214"/>
      <c r="CP407" s="214"/>
      <c r="CQ407" s="214"/>
    </row>
    <row r="408" spans="16:95" s="156" customFormat="1" x14ac:dyDescent="0.25">
      <c r="P408" s="214"/>
      <c r="Q408" s="214"/>
      <c r="R408" s="214"/>
      <c r="S408" s="214"/>
      <c r="T408" s="214"/>
      <c r="U408" s="214"/>
      <c r="V408" s="214"/>
      <c r="W408" s="214"/>
      <c r="X408" s="214"/>
      <c r="Y408" s="214"/>
      <c r="Z408" s="214"/>
      <c r="AA408" s="214"/>
      <c r="AB408" s="214"/>
      <c r="AC408" s="214"/>
      <c r="AD408" s="214"/>
      <c r="AE408" s="214"/>
      <c r="AF408" s="214"/>
      <c r="AG408" s="214"/>
      <c r="AH408" s="214"/>
      <c r="AI408" s="214"/>
      <c r="AJ408" s="214"/>
      <c r="AK408" s="214"/>
      <c r="AL408" s="214"/>
      <c r="AM408" s="214"/>
      <c r="AN408" s="214"/>
      <c r="AO408" s="214"/>
      <c r="AP408" s="214"/>
      <c r="AQ408" s="214"/>
      <c r="AR408" s="214"/>
      <c r="AS408" s="214"/>
      <c r="AT408" s="214"/>
      <c r="AU408" s="214"/>
      <c r="AV408" s="214"/>
      <c r="AW408" s="214"/>
      <c r="AX408" s="214"/>
      <c r="AY408" s="214"/>
      <c r="AZ408" s="214"/>
      <c r="BA408" s="214"/>
      <c r="BB408" s="214"/>
      <c r="BC408" s="214"/>
      <c r="BD408" s="214"/>
      <c r="BE408" s="214"/>
      <c r="BF408" s="214"/>
      <c r="BG408" s="214"/>
      <c r="BH408" s="214"/>
      <c r="BI408" s="214"/>
      <c r="BJ408" s="214"/>
      <c r="BK408" s="214"/>
      <c r="BL408" s="214"/>
      <c r="BM408" s="214"/>
      <c r="BN408" s="214"/>
      <c r="BO408" s="214"/>
      <c r="BP408" s="214"/>
      <c r="BQ408" s="214"/>
      <c r="BR408" s="214"/>
      <c r="BS408" s="214"/>
      <c r="BT408" s="214"/>
      <c r="BU408" s="214"/>
      <c r="BV408" s="214"/>
      <c r="BW408" s="214"/>
      <c r="BX408" s="214"/>
      <c r="BY408" s="214"/>
      <c r="BZ408" s="214"/>
      <c r="CA408" s="214"/>
      <c r="CB408" s="214"/>
      <c r="CC408" s="214"/>
      <c r="CD408" s="214"/>
      <c r="CE408" s="214"/>
      <c r="CF408" s="214"/>
      <c r="CG408" s="214"/>
      <c r="CH408" s="214"/>
      <c r="CI408" s="214"/>
      <c r="CJ408" s="214"/>
      <c r="CK408" s="214"/>
      <c r="CL408" s="214"/>
      <c r="CM408" s="214"/>
      <c r="CN408" s="214"/>
      <c r="CO408" s="214"/>
      <c r="CP408" s="214"/>
      <c r="CQ408" s="214"/>
    </row>
    <row r="409" spans="16:95" s="156" customFormat="1" x14ac:dyDescent="0.25">
      <c r="P409" s="214"/>
      <c r="Q409" s="214"/>
      <c r="R409" s="214"/>
      <c r="S409" s="214"/>
      <c r="T409" s="214"/>
      <c r="U409" s="214"/>
      <c r="V409" s="214"/>
      <c r="W409" s="214"/>
      <c r="X409" s="214"/>
      <c r="Y409" s="214"/>
      <c r="Z409" s="214"/>
      <c r="AA409" s="214"/>
      <c r="AB409" s="214"/>
      <c r="AC409" s="214"/>
      <c r="AD409" s="214"/>
      <c r="AE409" s="214"/>
      <c r="AF409" s="214"/>
      <c r="AG409" s="214"/>
      <c r="AH409" s="214"/>
      <c r="AI409" s="214"/>
      <c r="AJ409" s="214"/>
      <c r="AK409" s="214"/>
      <c r="AL409" s="214"/>
      <c r="AM409" s="214"/>
      <c r="AN409" s="214"/>
      <c r="AO409" s="214"/>
      <c r="AP409" s="214"/>
      <c r="AQ409" s="214"/>
      <c r="AR409" s="214"/>
      <c r="AS409" s="214"/>
      <c r="AT409" s="214"/>
      <c r="AU409" s="214"/>
      <c r="AV409" s="214"/>
      <c r="AW409" s="214"/>
      <c r="AX409" s="214"/>
      <c r="AY409" s="214"/>
      <c r="AZ409" s="214"/>
      <c r="BA409" s="214"/>
      <c r="BB409" s="214"/>
      <c r="BC409" s="214"/>
      <c r="BD409" s="214"/>
      <c r="BE409" s="214"/>
      <c r="BF409" s="214"/>
      <c r="BG409" s="214"/>
      <c r="BH409" s="214"/>
      <c r="BI409" s="214"/>
      <c r="BJ409" s="214"/>
      <c r="BK409" s="214"/>
      <c r="BL409" s="214"/>
      <c r="BM409" s="214"/>
      <c r="BN409" s="214"/>
      <c r="BO409" s="214"/>
      <c r="BP409" s="214"/>
      <c r="BQ409" s="214"/>
      <c r="BR409" s="214"/>
      <c r="BS409" s="214"/>
      <c r="BT409" s="214"/>
      <c r="BU409" s="214"/>
      <c r="BV409" s="214"/>
      <c r="BW409" s="214"/>
      <c r="BX409" s="214"/>
      <c r="BY409" s="214"/>
      <c r="BZ409" s="214"/>
      <c r="CA409" s="214"/>
      <c r="CB409" s="214"/>
      <c r="CC409" s="214"/>
      <c r="CD409" s="214"/>
      <c r="CE409" s="214"/>
      <c r="CF409" s="214"/>
      <c r="CG409" s="214"/>
      <c r="CH409" s="214"/>
      <c r="CI409" s="214"/>
      <c r="CJ409" s="214"/>
      <c r="CK409" s="214"/>
      <c r="CL409" s="214"/>
      <c r="CM409" s="214"/>
      <c r="CN409" s="214"/>
      <c r="CO409" s="214"/>
      <c r="CP409" s="214"/>
      <c r="CQ409" s="214"/>
    </row>
    <row r="410" spans="16:95" s="156" customFormat="1" x14ac:dyDescent="0.25">
      <c r="P410" s="214"/>
      <c r="Q410" s="214"/>
      <c r="R410" s="214"/>
      <c r="S410" s="214"/>
      <c r="T410" s="214"/>
      <c r="U410" s="214"/>
      <c r="V410" s="214"/>
      <c r="W410" s="214"/>
      <c r="X410" s="214"/>
      <c r="Y410" s="214"/>
      <c r="Z410" s="214"/>
      <c r="AA410" s="214"/>
      <c r="AB410" s="214"/>
      <c r="AC410" s="214"/>
      <c r="AD410" s="214"/>
      <c r="AE410" s="214"/>
      <c r="AF410" s="214"/>
      <c r="AG410" s="214"/>
      <c r="AH410" s="214"/>
      <c r="AI410" s="214"/>
      <c r="AJ410" s="214"/>
      <c r="AK410" s="214"/>
      <c r="AL410" s="214"/>
      <c r="AM410" s="214"/>
      <c r="AN410" s="214"/>
      <c r="AO410" s="214"/>
      <c r="AP410" s="214"/>
      <c r="AQ410" s="214"/>
      <c r="AR410" s="214"/>
      <c r="AS410" s="214"/>
      <c r="AT410" s="214"/>
      <c r="AU410" s="214"/>
      <c r="AV410" s="214"/>
      <c r="AW410" s="214"/>
      <c r="AX410" s="214"/>
      <c r="AY410" s="214"/>
      <c r="AZ410" s="214"/>
      <c r="BA410" s="214"/>
      <c r="BB410" s="214"/>
      <c r="BC410" s="214"/>
      <c r="BD410" s="214"/>
      <c r="BE410" s="214"/>
      <c r="BF410" s="214"/>
      <c r="BG410" s="214"/>
      <c r="BH410" s="214"/>
      <c r="BI410" s="214"/>
      <c r="BJ410" s="214"/>
      <c r="BK410" s="214"/>
      <c r="BL410" s="214"/>
      <c r="BM410" s="214"/>
      <c r="BN410" s="214"/>
      <c r="BO410" s="214"/>
      <c r="BP410" s="214"/>
      <c r="BQ410" s="214"/>
      <c r="BR410" s="214"/>
      <c r="BS410" s="214"/>
      <c r="BT410" s="214"/>
      <c r="BU410" s="214"/>
      <c r="BV410" s="214"/>
      <c r="BW410" s="214"/>
      <c r="BX410" s="214"/>
      <c r="BY410" s="214"/>
      <c r="BZ410" s="214"/>
      <c r="CA410" s="214"/>
      <c r="CB410" s="214"/>
      <c r="CC410" s="214"/>
      <c r="CD410" s="214"/>
      <c r="CE410" s="214"/>
      <c r="CF410" s="214"/>
      <c r="CG410" s="214"/>
      <c r="CH410" s="214"/>
      <c r="CI410" s="214"/>
      <c r="CJ410" s="214"/>
      <c r="CK410" s="214"/>
      <c r="CL410" s="214"/>
      <c r="CM410" s="214"/>
      <c r="CN410" s="214"/>
      <c r="CO410" s="214"/>
      <c r="CP410" s="214"/>
      <c r="CQ410" s="214"/>
    </row>
    <row r="411" spans="16:95" s="156" customFormat="1" x14ac:dyDescent="0.25">
      <c r="P411" s="214"/>
      <c r="Q411" s="214"/>
      <c r="R411" s="214"/>
      <c r="S411" s="214"/>
      <c r="T411" s="214"/>
      <c r="U411" s="214"/>
      <c r="V411" s="214"/>
      <c r="W411" s="214"/>
      <c r="X411" s="214"/>
      <c r="Y411" s="214"/>
      <c r="Z411" s="214"/>
      <c r="AA411" s="214"/>
      <c r="AB411" s="214"/>
      <c r="AC411" s="214"/>
      <c r="AD411" s="214"/>
      <c r="AE411" s="214"/>
      <c r="AF411" s="214"/>
      <c r="AG411" s="214"/>
      <c r="AH411" s="214"/>
      <c r="AI411" s="214"/>
      <c r="AJ411" s="214"/>
      <c r="AK411" s="214"/>
      <c r="AL411" s="214"/>
      <c r="AM411" s="214"/>
      <c r="AN411" s="214"/>
      <c r="AO411" s="214"/>
      <c r="AP411" s="214"/>
      <c r="AQ411" s="214"/>
      <c r="AR411" s="214"/>
      <c r="AS411" s="214"/>
      <c r="AT411" s="214"/>
      <c r="AU411" s="214"/>
      <c r="AV411" s="214"/>
      <c r="AW411" s="214"/>
      <c r="AX411" s="214"/>
      <c r="AY411" s="214"/>
      <c r="AZ411" s="214"/>
      <c r="BA411" s="214"/>
      <c r="BB411" s="214"/>
      <c r="BC411" s="214"/>
      <c r="BD411" s="214"/>
      <c r="BE411" s="214"/>
      <c r="BF411" s="214"/>
      <c r="BG411" s="214"/>
      <c r="BH411" s="214"/>
      <c r="BI411" s="214"/>
      <c r="BJ411" s="214"/>
      <c r="BK411" s="214"/>
      <c r="BL411" s="214"/>
      <c r="BM411" s="214"/>
      <c r="BN411" s="214"/>
      <c r="BO411" s="214"/>
      <c r="BP411" s="214"/>
      <c r="BQ411" s="214"/>
      <c r="BR411" s="214"/>
      <c r="BS411" s="214"/>
      <c r="BT411" s="214"/>
      <c r="BU411" s="214"/>
      <c r="BV411" s="214"/>
      <c r="BW411" s="214"/>
      <c r="BX411" s="214"/>
      <c r="BY411" s="214"/>
      <c r="BZ411" s="214"/>
      <c r="CA411" s="214"/>
      <c r="CB411" s="214"/>
      <c r="CC411" s="214"/>
      <c r="CD411" s="214"/>
      <c r="CE411" s="214"/>
      <c r="CF411" s="214"/>
      <c r="CG411" s="214"/>
      <c r="CH411" s="214"/>
      <c r="CI411" s="214"/>
      <c r="CJ411" s="214"/>
      <c r="CK411" s="214"/>
      <c r="CL411" s="214"/>
      <c r="CM411" s="214"/>
      <c r="CN411" s="214"/>
      <c r="CO411" s="214"/>
      <c r="CP411" s="214"/>
      <c r="CQ411" s="214"/>
    </row>
    <row r="412" spans="16:95" s="156" customFormat="1" x14ac:dyDescent="0.25">
      <c r="P412" s="214"/>
      <c r="Q412" s="214"/>
      <c r="R412" s="214"/>
      <c r="S412" s="214"/>
      <c r="T412" s="214"/>
      <c r="U412" s="214"/>
      <c r="V412" s="214"/>
      <c r="W412" s="214"/>
      <c r="X412" s="214"/>
      <c r="Y412" s="214"/>
      <c r="Z412" s="214"/>
      <c r="AA412" s="214"/>
      <c r="AB412" s="214"/>
      <c r="AC412" s="214"/>
      <c r="AD412" s="214"/>
      <c r="AE412" s="214"/>
      <c r="AF412" s="214"/>
      <c r="AG412" s="214"/>
      <c r="AH412" s="214"/>
      <c r="AI412" s="214"/>
      <c r="AJ412" s="214"/>
      <c r="AK412" s="214"/>
      <c r="AL412" s="214"/>
      <c r="AM412" s="214"/>
      <c r="AN412" s="214"/>
      <c r="AO412" s="214"/>
      <c r="AP412" s="214"/>
      <c r="AQ412" s="214"/>
      <c r="AR412" s="214"/>
      <c r="AS412" s="214"/>
      <c r="AT412" s="214"/>
      <c r="AU412" s="214"/>
      <c r="AV412" s="214"/>
      <c r="AW412" s="214"/>
      <c r="AX412" s="214"/>
      <c r="AY412" s="214"/>
      <c r="AZ412" s="214"/>
      <c r="BA412" s="214"/>
      <c r="BB412" s="214"/>
      <c r="BC412" s="214"/>
      <c r="BD412" s="214"/>
      <c r="BE412" s="214"/>
      <c r="BF412" s="214"/>
      <c r="BG412" s="214"/>
      <c r="BH412" s="214"/>
      <c r="BI412" s="214"/>
      <c r="BJ412" s="214"/>
      <c r="BK412" s="214"/>
      <c r="BL412" s="214"/>
      <c r="BM412" s="214"/>
      <c r="BN412" s="214"/>
      <c r="BO412" s="214"/>
      <c r="BP412" s="214"/>
      <c r="BQ412" s="214"/>
      <c r="BR412" s="214"/>
      <c r="BS412" s="214"/>
      <c r="BT412" s="214"/>
      <c r="BU412" s="214"/>
      <c r="BV412" s="214"/>
      <c r="BW412" s="214"/>
      <c r="BX412" s="214"/>
      <c r="BY412" s="214"/>
      <c r="BZ412" s="214"/>
      <c r="CA412" s="214"/>
      <c r="CB412" s="214"/>
      <c r="CC412" s="214"/>
      <c r="CD412" s="214"/>
      <c r="CE412" s="214"/>
      <c r="CF412" s="214"/>
      <c r="CG412" s="214"/>
      <c r="CH412" s="214"/>
      <c r="CI412" s="214"/>
      <c r="CJ412" s="214"/>
      <c r="CK412" s="214"/>
      <c r="CL412" s="214"/>
      <c r="CM412" s="214"/>
      <c r="CN412" s="214"/>
      <c r="CO412" s="214"/>
      <c r="CP412" s="214"/>
      <c r="CQ412" s="214"/>
    </row>
    <row r="413" spans="16:95" s="156" customFormat="1" x14ac:dyDescent="0.25">
      <c r="P413" s="214"/>
      <c r="Q413" s="214"/>
      <c r="R413" s="214"/>
      <c r="S413" s="214"/>
      <c r="T413" s="214"/>
      <c r="U413" s="214"/>
      <c r="V413" s="214"/>
      <c r="W413" s="214"/>
      <c r="X413" s="214"/>
      <c r="Y413" s="214"/>
      <c r="Z413" s="214"/>
      <c r="AA413" s="214"/>
      <c r="AB413" s="214"/>
      <c r="AC413" s="214"/>
      <c r="AD413" s="214"/>
      <c r="AE413" s="214"/>
      <c r="AF413" s="214"/>
      <c r="AG413" s="214"/>
      <c r="AH413" s="214"/>
      <c r="AI413" s="214"/>
      <c r="AJ413" s="214"/>
      <c r="AK413" s="214"/>
      <c r="AL413" s="214"/>
      <c r="AM413" s="214"/>
      <c r="AN413" s="214"/>
      <c r="AO413" s="214"/>
      <c r="AP413" s="214"/>
      <c r="AQ413" s="214"/>
      <c r="AR413" s="214"/>
      <c r="AS413" s="214"/>
      <c r="AT413" s="214"/>
      <c r="AU413" s="214"/>
      <c r="AV413" s="214"/>
      <c r="AW413" s="214"/>
      <c r="AX413" s="214"/>
      <c r="AY413" s="214"/>
      <c r="AZ413" s="214"/>
      <c r="BA413" s="214"/>
      <c r="BB413" s="214"/>
      <c r="BC413" s="214"/>
      <c r="BD413" s="214"/>
      <c r="BE413" s="214"/>
      <c r="BF413" s="214"/>
      <c r="BG413" s="214"/>
      <c r="BH413" s="214"/>
      <c r="BI413" s="214"/>
      <c r="BJ413" s="214"/>
      <c r="BK413" s="214"/>
      <c r="BL413" s="214"/>
      <c r="BM413" s="214"/>
      <c r="BN413" s="214"/>
      <c r="BO413" s="214"/>
      <c r="BP413" s="214"/>
      <c r="BQ413" s="214"/>
      <c r="BR413" s="214"/>
      <c r="BS413" s="214"/>
      <c r="BT413" s="214"/>
      <c r="BU413" s="214"/>
      <c r="BV413" s="214"/>
      <c r="BW413" s="214"/>
      <c r="BX413" s="214"/>
      <c r="BY413" s="214"/>
      <c r="BZ413" s="214"/>
      <c r="CA413" s="214"/>
      <c r="CB413" s="214"/>
      <c r="CC413" s="214"/>
      <c r="CD413" s="214"/>
      <c r="CE413" s="214"/>
      <c r="CF413" s="214"/>
      <c r="CG413" s="214"/>
      <c r="CH413" s="214"/>
      <c r="CI413" s="214"/>
      <c r="CJ413" s="214"/>
      <c r="CK413" s="214"/>
      <c r="CL413" s="214"/>
      <c r="CM413" s="214"/>
      <c r="CN413" s="214"/>
      <c r="CO413" s="214"/>
      <c r="CP413" s="214"/>
      <c r="CQ413" s="214"/>
    </row>
    <row r="414" spans="16:95" s="156" customFormat="1" x14ac:dyDescent="0.25">
      <c r="P414" s="214"/>
      <c r="Q414" s="214"/>
      <c r="R414" s="214"/>
      <c r="S414" s="214"/>
      <c r="T414" s="214"/>
      <c r="U414" s="214"/>
      <c r="V414" s="214"/>
      <c r="W414" s="214"/>
      <c r="X414" s="214"/>
      <c r="Y414" s="214"/>
      <c r="Z414" s="214"/>
      <c r="AA414" s="214"/>
      <c r="AB414" s="214"/>
      <c r="AC414" s="214"/>
      <c r="AD414" s="214"/>
      <c r="AE414" s="214"/>
      <c r="AF414" s="214"/>
      <c r="AG414" s="214"/>
      <c r="AH414" s="214"/>
      <c r="AI414" s="214"/>
      <c r="AJ414" s="214"/>
      <c r="AK414" s="214"/>
      <c r="AL414" s="214"/>
      <c r="AM414" s="214"/>
      <c r="AN414" s="214"/>
      <c r="AO414" s="214"/>
      <c r="AP414" s="214"/>
      <c r="AQ414" s="214"/>
      <c r="AR414" s="214"/>
      <c r="AS414" s="214"/>
      <c r="AT414" s="214"/>
      <c r="AU414" s="214"/>
      <c r="AV414" s="214"/>
      <c r="AW414" s="214"/>
      <c r="AX414" s="214"/>
      <c r="AY414" s="214"/>
      <c r="AZ414" s="214"/>
      <c r="BA414" s="214"/>
      <c r="BB414" s="214"/>
      <c r="BC414" s="214"/>
      <c r="BD414" s="214"/>
      <c r="BE414" s="214"/>
      <c r="BF414" s="214"/>
      <c r="BG414" s="214"/>
      <c r="BH414" s="214"/>
      <c r="BI414" s="214"/>
      <c r="BJ414" s="214"/>
      <c r="BK414" s="214"/>
      <c r="BL414" s="214"/>
      <c r="BM414" s="214"/>
      <c r="BN414" s="214"/>
      <c r="BO414" s="214"/>
      <c r="BP414" s="214"/>
      <c r="BQ414" s="214"/>
      <c r="BR414" s="214"/>
      <c r="BS414" s="214"/>
      <c r="BT414" s="214"/>
      <c r="BU414" s="214"/>
      <c r="BV414" s="214"/>
      <c r="BW414" s="214"/>
      <c r="BX414" s="214"/>
      <c r="BY414" s="214"/>
      <c r="BZ414" s="214"/>
      <c r="CA414" s="214"/>
      <c r="CB414" s="214"/>
      <c r="CC414" s="214"/>
      <c r="CD414" s="214"/>
      <c r="CE414" s="214"/>
      <c r="CF414" s="214"/>
      <c r="CG414" s="214"/>
      <c r="CH414" s="214"/>
      <c r="CI414" s="214"/>
      <c r="CJ414" s="214"/>
      <c r="CK414" s="214"/>
      <c r="CL414" s="214"/>
      <c r="CM414" s="214"/>
      <c r="CN414" s="214"/>
      <c r="CO414" s="214"/>
      <c r="CP414" s="214"/>
      <c r="CQ414" s="214"/>
    </row>
    <row r="415" spans="16:95" s="156" customFormat="1" x14ac:dyDescent="0.25">
      <c r="P415" s="214"/>
      <c r="Q415" s="214"/>
      <c r="R415" s="214"/>
      <c r="S415" s="214"/>
      <c r="T415" s="214"/>
      <c r="U415" s="214"/>
      <c r="V415" s="214"/>
      <c r="W415" s="214"/>
      <c r="X415" s="214"/>
      <c r="Y415" s="214"/>
      <c r="Z415" s="214"/>
      <c r="AA415" s="214"/>
      <c r="AB415" s="214"/>
      <c r="AC415" s="214"/>
      <c r="AD415" s="214"/>
      <c r="AE415" s="214"/>
      <c r="AF415" s="214"/>
      <c r="AG415" s="214"/>
      <c r="AH415" s="214"/>
      <c r="AI415" s="214"/>
      <c r="AJ415" s="214"/>
      <c r="AK415" s="214"/>
      <c r="AL415" s="214"/>
      <c r="AM415" s="214"/>
      <c r="AN415" s="214"/>
      <c r="AO415" s="214"/>
      <c r="AP415" s="214"/>
      <c r="AQ415" s="214"/>
      <c r="AR415" s="214"/>
      <c r="AS415" s="214"/>
      <c r="AT415" s="214"/>
      <c r="AU415" s="214"/>
      <c r="AV415" s="214"/>
      <c r="AW415" s="214"/>
      <c r="AX415" s="214"/>
      <c r="AY415" s="214"/>
      <c r="AZ415" s="214"/>
      <c r="BA415" s="214"/>
      <c r="BB415" s="214"/>
      <c r="BC415" s="214"/>
      <c r="BD415" s="214"/>
      <c r="BE415" s="214"/>
      <c r="BF415" s="214"/>
      <c r="BG415" s="214"/>
      <c r="BH415" s="214"/>
      <c r="BI415" s="214"/>
      <c r="BJ415" s="214"/>
      <c r="BK415" s="214"/>
      <c r="BL415" s="214"/>
      <c r="BM415" s="214"/>
      <c r="BN415" s="214"/>
      <c r="BO415" s="214"/>
      <c r="BP415" s="214"/>
      <c r="BQ415" s="214"/>
      <c r="BR415" s="214"/>
      <c r="BS415" s="214"/>
      <c r="BT415" s="214"/>
      <c r="BU415" s="214"/>
      <c r="BV415" s="214"/>
      <c r="BW415" s="214"/>
      <c r="BX415" s="214"/>
      <c r="BY415" s="214"/>
      <c r="BZ415" s="214"/>
      <c r="CA415" s="214"/>
      <c r="CB415" s="214"/>
      <c r="CC415" s="214"/>
      <c r="CD415" s="214"/>
      <c r="CE415" s="214"/>
      <c r="CF415" s="214"/>
      <c r="CG415" s="214"/>
      <c r="CH415" s="214"/>
      <c r="CI415" s="214"/>
      <c r="CJ415" s="214"/>
      <c r="CK415" s="214"/>
      <c r="CL415" s="214"/>
      <c r="CM415" s="214"/>
      <c r="CN415" s="214"/>
      <c r="CO415" s="214"/>
      <c r="CP415" s="214"/>
      <c r="CQ415" s="214"/>
    </row>
    <row r="416" spans="16:95" s="156" customFormat="1" x14ac:dyDescent="0.25">
      <c r="P416" s="214"/>
      <c r="Q416" s="214"/>
      <c r="R416" s="214"/>
      <c r="S416" s="214"/>
      <c r="T416" s="214"/>
      <c r="U416" s="214"/>
      <c r="V416" s="214"/>
      <c r="W416" s="214"/>
      <c r="X416" s="214"/>
      <c r="Y416" s="214"/>
      <c r="Z416" s="214"/>
      <c r="AA416" s="214"/>
      <c r="AB416" s="214"/>
      <c r="AC416" s="214"/>
      <c r="AD416" s="214"/>
      <c r="AE416" s="214"/>
      <c r="AF416" s="214"/>
      <c r="AG416" s="214"/>
      <c r="AH416" s="214"/>
      <c r="AI416" s="214"/>
      <c r="AJ416" s="214"/>
      <c r="AK416" s="214"/>
      <c r="AL416" s="214"/>
      <c r="AM416" s="214"/>
      <c r="AN416" s="214"/>
      <c r="AO416" s="214"/>
      <c r="AP416" s="214"/>
      <c r="AQ416" s="214"/>
      <c r="AR416" s="214"/>
      <c r="AS416" s="214"/>
      <c r="AT416" s="214"/>
      <c r="AU416" s="214"/>
      <c r="AV416" s="214"/>
      <c r="AW416" s="214"/>
      <c r="AX416" s="214"/>
      <c r="AY416" s="214"/>
      <c r="AZ416" s="214"/>
      <c r="BA416" s="214"/>
      <c r="BB416" s="214"/>
      <c r="BC416" s="214"/>
      <c r="BD416" s="214"/>
      <c r="BE416" s="214"/>
      <c r="BF416" s="214"/>
      <c r="BG416" s="214"/>
      <c r="BH416" s="214"/>
      <c r="BI416" s="214"/>
      <c r="BJ416" s="214"/>
      <c r="BK416" s="214"/>
      <c r="BL416" s="214"/>
      <c r="BM416" s="214"/>
      <c r="BN416" s="214"/>
      <c r="BO416" s="214"/>
      <c r="BP416" s="214"/>
      <c r="BQ416" s="214"/>
      <c r="BR416" s="214"/>
      <c r="BS416" s="214"/>
      <c r="BT416" s="214"/>
      <c r="BU416" s="214"/>
      <c r="BV416" s="214"/>
      <c r="BW416" s="214"/>
      <c r="BX416" s="214"/>
      <c r="BY416" s="214"/>
      <c r="BZ416" s="214"/>
      <c r="CA416" s="214"/>
      <c r="CB416" s="214"/>
      <c r="CC416" s="214"/>
      <c r="CD416" s="214"/>
      <c r="CE416" s="214"/>
      <c r="CF416" s="214"/>
      <c r="CG416" s="214"/>
      <c r="CH416" s="214"/>
      <c r="CI416" s="214"/>
      <c r="CJ416" s="214"/>
      <c r="CK416" s="214"/>
      <c r="CL416" s="214"/>
      <c r="CM416" s="214"/>
      <c r="CN416" s="214"/>
      <c r="CO416" s="214"/>
      <c r="CP416" s="214"/>
      <c r="CQ416" s="214"/>
    </row>
    <row r="417" spans="16:95" s="24" customFormat="1" x14ac:dyDescent="0.25"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  <c r="AA417" s="64"/>
      <c r="AB417" s="64"/>
      <c r="AC417" s="64"/>
      <c r="AD417" s="64"/>
      <c r="AE417" s="64"/>
      <c r="AF417" s="64"/>
      <c r="AG417" s="64"/>
      <c r="AH417" s="64"/>
      <c r="AI417" s="64"/>
      <c r="AJ417" s="64"/>
      <c r="AK417" s="64"/>
      <c r="AL417" s="64"/>
      <c r="AM417" s="64"/>
      <c r="AN417" s="64"/>
      <c r="AO417" s="64"/>
      <c r="AP417" s="64"/>
      <c r="AQ417" s="64"/>
      <c r="AR417" s="64"/>
      <c r="AS417" s="64"/>
      <c r="AT417" s="64"/>
      <c r="AU417" s="64"/>
      <c r="AV417" s="64"/>
      <c r="AW417" s="64"/>
      <c r="AX417" s="64"/>
      <c r="AY417" s="64"/>
      <c r="AZ417" s="64"/>
      <c r="BA417" s="64"/>
      <c r="BB417" s="64"/>
      <c r="BC417" s="64"/>
      <c r="BD417" s="64"/>
      <c r="BE417" s="64"/>
      <c r="BF417" s="64"/>
      <c r="BG417" s="64"/>
      <c r="BH417" s="64"/>
      <c r="BI417" s="64"/>
      <c r="BJ417" s="64"/>
      <c r="BK417" s="64"/>
      <c r="BL417" s="64"/>
      <c r="BM417" s="64"/>
      <c r="BN417" s="64"/>
      <c r="BO417" s="64"/>
      <c r="BP417" s="64"/>
      <c r="BQ417" s="64"/>
      <c r="BR417" s="64"/>
      <c r="BS417" s="64"/>
      <c r="BT417" s="64"/>
      <c r="BU417" s="64"/>
      <c r="BV417" s="64"/>
      <c r="BW417" s="64"/>
      <c r="BX417" s="64"/>
      <c r="BY417" s="64"/>
      <c r="BZ417" s="64"/>
      <c r="CA417" s="64"/>
      <c r="CB417" s="64"/>
      <c r="CC417" s="64"/>
      <c r="CD417" s="64"/>
      <c r="CE417" s="64"/>
      <c r="CF417" s="64"/>
      <c r="CG417" s="64"/>
      <c r="CH417" s="64"/>
      <c r="CI417" s="64"/>
      <c r="CJ417" s="64"/>
      <c r="CK417" s="64"/>
      <c r="CL417" s="64"/>
      <c r="CM417" s="64"/>
      <c r="CN417" s="64"/>
      <c r="CO417" s="64"/>
      <c r="CP417" s="64"/>
      <c r="CQ417" s="64"/>
    </row>
    <row r="418" spans="16:95" s="24" customFormat="1" x14ac:dyDescent="0.25"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  <c r="AA418" s="64"/>
      <c r="AB418" s="64"/>
      <c r="AC418" s="64"/>
      <c r="AD418" s="64"/>
      <c r="AE418" s="64"/>
      <c r="AF418" s="64"/>
      <c r="AG418" s="64"/>
      <c r="AH418" s="64"/>
      <c r="AI418" s="64"/>
      <c r="AJ418" s="64"/>
      <c r="AK418" s="64"/>
      <c r="AL418" s="64"/>
      <c r="AM418" s="64"/>
      <c r="AN418" s="64"/>
      <c r="AO418" s="64"/>
      <c r="AP418" s="64"/>
      <c r="AQ418" s="64"/>
      <c r="AR418" s="64"/>
      <c r="AS418" s="64"/>
      <c r="AT418" s="64"/>
      <c r="AU418" s="64"/>
      <c r="AV418" s="64"/>
      <c r="AW418" s="64"/>
      <c r="AX418" s="64"/>
      <c r="AY418" s="64"/>
      <c r="AZ418" s="64"/>
      <c r="BA418" s="64"/>
      <c r="BB418" s="64"/>
      <c r="BC418" s="64"/>
      <c r="BD418" s="64"/>
      <c r="BE418" s="64"/>
      <c r="BF418" s="64"/>
      <c r="BG418" s="64"/>
      <c r="BH418" s="64"/>
      <c r="BI418" s="64"/>
      <c r="BJ418" s="64"/>
      <c r="BK418" s="64"/>
      <c r="BL418" s="64"/>
      <c r="BM418" s="64"/>
      <c r="BN418" s="64"/>
      <c r="BO418" s="64"/>
      <c r="BP418" s="64"/>
      <c r="BQ418" s="64"/>
      <c r="BR418" s="64"/>
      <c r="BS418" s="64"/>
      <c r="BT418" s="64"/>
      <c r="BU418" s="64"/>
      <c r="BV418" s="64"/>
      <c r="BW418" s="64"/>
      <c r="BX418" s="64"/>
      <c r="BY418" s="64"/>
      <c r="BZ418" s="64"/>
      <c r="CA418" s="64"/>
      <c r="CB418" s="64"/>
      <c r="CC418" s="64"/>
      <c r="CD418" s="64"/>
      <c r="CE418" s="64"/>
      <c r="CF418" s="64"/>
      <c r="CG418" s="64"/>
      <c r="CH418" s="64"/>
      <c r="CI418" s="64"/>
      <c r="CJ418" s="64"/>
      <c r="CK418" s="64"/>
      <c r="CL418" s="64"/>
      <c r="CM418" s="64"/>
      <c r="CN418" s="64"/>
      <c r="CO418" s="64"/>
      <c r="CP418" s="64"/>
      <c r="CQ418" s="64"/>
    </row>
  </sheetData>
  <phoneticPr fontId="10" type="noConversion"/>
  <hyperlinks>
    <hyperlink ref="B32" r:id="rId1" display="CENTRAGE DES DOIGTS DE DEMOULAGE" xr:uid="{73BA5457-8641-4B00-BBDE-86D50467C6D0}"/>
    <hyperlink ref="B5" r:id="rId2" display="NETTOYAGE DOSEUR PONDERAL" xr:uid="{C84AE7F5-870B-431C-8DF9-BC6536C4ACE8}"/>
    <hyperlink ref="B7" r:id="rId3" display="ALIM EAU ET BRANCHEMENT MOULE" xr:uid="{4E5B3325-A5C5-43A4-B412-D735EF48583D}"/>
    <hyperlink ref="D12" r:id="rId4" display="REGLAGE MECANIQUE HAUTEUR CELLULE" xr:uid="{A11F5C4F-A975-4616-A724-2BF20F2FBF76}"/>
    <hyperlink ref="B9" r:id="rId5" display="DEMONTAGE PLAQUE PC ANTI PROJECTION" xr:uid="{390D75D1-7DAF-45B1-B72E-7AFA0BD1F94B}"/>
    <hyperlink ref="B12" r:id="rId6" display="DEMONTAGE DEVETISSEUSE" xr:uid="{D9503E2E-8010-4B2B-9997-A053B85F5BB7}"/>
    <hyperlink ref="B13" r:id="rId7" display="DEMONTAGE CANNES OU EMBOUTS" xr:uid="{5F25B794-CE82-48E9-8A69-9EC31A554EEF}"/>
    <hyperlink ref="B10" r:id="rId8" display="DEMONTAGE MOULE" xr:uid="{7FEBCB67-BDE7-46F3-BCA3-4A9C3DA9C225}"/>
    <hyperlink ref="B4" r:id="rId9" display="VIDE DE LIGNE" xr:uid="{DCD46B01-7270-4D6F-B013-E184A9464F53}"/>
    <hyperlink ref="B8" r:id="rId10" display="PROTECTION LAME OU DEMONTAGE" xr:uid="{2BCF4A37-5515-488D-A83D-3317390CF341}"/>
    <hyperlink ref="B11" r:id="rId11" display="DEMONTAGE BARRE ANTISTATIQUE" xr:uid="{B00F7325-6D28-4531-BE0D-6D85FEDC8229}"/>
    <hyperlink ref="B18" r:id="rId12" display="DEMONTAGE MONTAGE NOUVEAU POINCON/ FILIERE" xr:uid="{9E0BEA00-2569-40AA-AA75-13074D0E1513}"/>
    <hyperlink ref="B16" r:id="rId13" display="CHOIX DIAMETRE POINCON FILIERE" xr:uid="{DE0F6F26-D24F-4378-A9B9-29D2A8C3ED98}"/>
    <hyperlink ref="H2" r:id="rId14" display="TECHNO A INSERER" xr:uid="{745D1E64-E772-400F-9671-93A1383A9E69}"/>
    <hyperlink ref="B15" r:id="rId15" display="MASQUE DECAROTTEUR " xr:uid="{2F65AB19-4E4D-4EBF-A971-141F724FCD7E}"/>
    <hyperlink ref="B19" r:id="rId16" display="VERIFICATION THERMOCOUPLES DES FILIERES EN BONNE PLACE" xr:uid="{E34511F7-7FEF-47CD-BE51-D52F304E02E2}"/>
    <hyperlink ref="B20" r:id="rId17" display="MONTAGE MOULE" xr:uid="{B0DA8E36-1351-49E2-9C31-425A30F5D4A3}"/>
    <hyperlink ref="B27" r:id="rId18" display="CENTRAGE DES  CANNES" xr:uid="{DE4C2A44-A293-43C1-A4D5-A465A6FF9778}"/>
    <hyperlink ref="B30" r:id="rId19" display="CENTRAGE DES CANNES DE SOUFFLAGE" xr:uid="{977BAAC8-0867-4DAF-B5A5-2E4CE64813C2}"/>
    <hyperlink ref="B23" r:id="rId20" display="CENTRAGE TETE CANNES ET EXTR" xr:uid="{0B37BE09-C800-4DD7-9A99-99FA5AAF2F0B}"/>
    <hyperlink ref="B21" r:id="rId21" display="CHARGEMENT NOUVEAU PROGRAMME" xr:uid="{5A890AD9-934A-4331-8E25-A9F2724503F5}"/>
    <hyperlink ref="B3" r:id="rId22" display="ARRET PRODUCTION HESTA" xr:uid="{6BCDDBAE-0B70-4336-9A03-A644EC0AC440}"/>
    <hyperlink ref="F10" r:id="rId23" display="AIR SOUFFLAGE / AIR PROGRAMME" xr:uid="{7E28EBC1-6CB9-4D55-B4E9-AC697419ED6C}"/>
    <hyperlink ref="B26" r:id="rId24" display="MANDRINS DE SOUFFLAGE" xr:uid="{36A2D3ED-5043-42EB-A61A-09733DA0A248}"/>
    <hyperlink ref="H6" r:id="rId25" display="CANNES DEGAZ - RECYCLAGE" xr:uid="{649FAAC3-7DEE-4C29-9621-B8EC68ED4D42}"/>
    <hyperlink ref="F27" r:id="rId26" display="BEST PRATICE DEMARRAGE HESTA" xr:uid="{62730AE3-1E14-4FFF-A0A8-0EC6C3A08AD9}"/>
    <hyperlink ref="B24" r:id="rId27" display="MAINTENANCE DES BLOCS D APPUI CANNES GRIPPES" xr:uid="{3F1613C3-7DDD-4605-990F-7CEEB47B967C}"/>
    <hyperlink ref="B28" r:id="rId28" display="VERIF ENCLUME ET BAGUES DE COUPE AVANT MONTAGE" xr:uid="{C4BD57EE-2F07-476B-8A55-590325F5C93B}"/>
    <hyperlink ref="J4" r:id="rId29" display="CANNES DE SOUFFLAGE MAGIC" xr:uid="{4E402DB3-7D18-4B8B-A9FC-B64B56185CAA}"/>
    <hyperlink ref="B33" r:id="rId30" display="DEMARRAGE SUITE CGT COULEUR" xr:uid="{0EBF341E-D550-45CD-99F7-943ECB9F7125}"/>
    <hyperlink ref="D13" r:id="rId31" display="REGLAGE DES CENTRAGES PARAISONS" xr:uid="{74B88D97-91CE-418E-AB81-596D4FEB175A}"/>
    <hyperlink ref="D4" r:id="rId32" display="OUVERTURE EAU ET AIR " xr:uid="{8B14F270-11D2-4493-A480-0C59014987EC}"/>
    <hyperlink ref="D15" r:id="rId33" display="REGLAGE EPAISSEUR PARAISON MINI " xr:uid="{5942C9A4-5E10-46B5-B7CF-93594CDC5FF0}"/>
    <hyperlink ref="D14" r:id="rId34" display="PAGES REGULATION PARAISON" xr:uid="{3F3ABACC-AF06-4AC2-9B5E-36187CA8DEA9}"/>
    <hyperlink ref="H13" r:id="rId35" display="CODE D ACCES CLAVIER HESTA" xr:uid="{136CEE1F-EC26-4D5D-A128-C7887CF66914}"/>
    <hyperlink ref="D3" r:id="rId36" display="CENTRAGE TETE ET  HAUTEUR DE  TETE" xr:uid="{5FFC97CA-155F-4195-A956-1DDFC99C57E4}"/>
    <hyperlink ref="F26" r:id="rId37" display="MOULES , CANNES ET ACCESSOIRES" xr:uid="{C760904B-2B23-4B38-BF32-079A32189D2D}"/>
    <hyperlink ref="F3" r:id="rId38" display="MODIFIER  U/MIN EXTRUDEUR" xr:uid="{AFFDCF04-AD4D-4357-96C1-FA7B1C95FFEA}"/>
    <hyperlink ref="H11" r:id="rId39" display="LANCEMENT CYCLE AUTO" xr:uid="{1D8B23A7-0E84-4D6C-AF5B-E47C0B15B58E}"/>
    <hyperlink ref="H14" r:id="rId40" display="SUPPRESSION ALARMES" xr:uid="{1DC70D74-6FD7-4CC7-8C94-C4D004618C38}"/>
    <hyperlink ref="F21" r:id="rId41" display="DECAROTTEURS EN MARCHE" xr:uid="{597969AE-729E-4012-811E-BA394661CC24}"/>
    <hyperlink ref="H5" r:id="rId42" display="DECOMPRESSION DES APPUIS CANNES" xr:uid="{DA69E238-690F-42BF-AE19-6C2EB8BDD1C0}"/>
    <hyperlink ref="F7" r:id="rId43" display="ANALYSE TEMPS DE CYCLE" xr:uid="{B7D48EE9-F424-4452-A65C-CD2B9EC76E5D}"/>
    <hyperlink ref="H15" r:id="rId44" display="REGLAGE COMPLET" xr:uid="{D940FE48-634B-4BC8-9F8E-BBD7076B3B37}"/>
    <hyperlink ref="F8" r:id="rId45" display=" APPUIS CANNES ET DECOUPE COL" xr:uid="{4277AEA9-510E-4ADC-A7BF-DE39306374C0}"/>
    <hyperlink ref="B25" r:id="rId46" display="VERIFICATION ETANCHEITE EAU DES BLOCS D APPUI CANNES / CGT JOINTS" xr:uid="{9D7A316E-B59A-43F1-A2D5-4048125376D7}"/>
    <hyperlink ref="B29" r:id="rId47" display="MONTAGE CANNES DE SOUFFLAGE" xr:uid="{B15197F4-0A4F-44FC-9AA1-FA2A81270302}"/>
    <hyperlink ref="J2" r:id="rId48" display="TECHNO A INSERER" xr:uid="{94D4957A-5375-4001-8518-0631404615B4}"/>
    <hyperlink ref="J5" r:id="rId49" display="JV AIR MAGIC MT12" xr:uid="{E761B167-2DB1-4BC8-8CE2-FBA0968E6128}"/>
    <hyperlink ref="J6" r:id="rId50" display="FAB TETE MAGIC" xr:uid="{206B0C8B-0FBC-4BC0-96EF-4975DBAF200C}"/>
    <hyperlink ref="J7" r:id="rId51" display="FAB &amp; NK CENTRAGE CANNES MAGIC" xr:uid="{236A4F80-2249-4DF3-A4EF-CBC6816080FB}"/>
    <hyperlink ref="J3" r:id="rId52" display="FAB DEMARRAGE CGT COULEUR MAGIC MT12" xr:uid="{229A3FEF-1DF6-4BD6-873E-91BFD11D655C}"/>
    <hyperlink ref="J8" r:id="rId53" display="MAGIC REGLAGES MECANIQUES" xr:uid="{BB6FED91-5B93-4375-8BAA-D79FA8F6975C}"/>
    <hyperlink ref="J9" r:id="rId54" display="MASQUE DECAROTTEUR" xr:uid="{BAC8DC6B-1F95-4361-B9AD-8A0CA8E3643E}"/>
    <hyperlink ref="J10" r:id="rId55" display="MAGIC DECOUPE COLS COUTEAUX ROTATIFS" xr:uid="{66B223B1-C393-4809-83E2-6192BC74C393}"/>
    <hyperlink ref="J11" r:id="rId56" display="MAGIC POINTS ZERO DES CANNES" xr:uid="{1F64A13D-D037-43A2-B9EE-C03382F67FA3}"/>
    <hyperlink ref="B31" r:id="rId57" display="MONTAGE DES  DECAROTTEURS" xr:uid="{12D9AF9A-2AE8-4955-905A-6192D3A7D4AC}"/>
    <hyperlink ref="J12" r:id="rId58" display="MAGIC REGLAGE PARAISON" xr:uid="{25BF7E05-F3C0-4593-9575-88342FA43AE9}"/>
    <hyperlink ref="J13" r:id="rId59" display="BARRE ANTISTATIQUE" xr:uid="{5B41296D-CC8C-46E6-80D8-839F4BDF5B6F}"/>
    <hyperlink ref="J14" r:id="rId60" display="CELLULE DETECTION FEU" xr:uid="{F342FEC9-CC76-43E7-AE1E-A8FA193290F7}"/>
    <hyperlink ref="J15" r:id="rId61" display="CODES D ACCES" xr:uid="{4EFE9EA4-6167-4A52-874C-E90392BC1EDC}"/>
    <hyperlink ref="J16" r:id="rId62" display="ENREGISTREMENT SUR USB" xr:uid="{38324859-B1BB-463F-8A48-B72BC0A8193F}"/>
    <hyperlink ref="J24" r:id="rId63" display="EXTRUDEUSE VUE DE DESSUS" xr:uid="{489459BC-14E4-4924-A9FC-D2B4CB903BFB}"/>
    <hyperlink ref="J18" r:id="rId64" display="FORCE DE VERROUILLAGE" xr:uid="{1A7C53ED-5FCC-4264-A037-42E2748A484D}"/>
    <hyperlink ref="J25" r:id="rId65" display="MANUEL D UTILISATION" xr:uid="{729EB067-7875-434A-988C-80A9050348C0}"/>
    <hyperlink ref="J20" r:id="rId66" display="REGUL VITESSE ET T°C" xr:uid="{B8389C10-5EB2-4AEF-BED5-987144CB496E}"/>
    <hyperlink ref="J17" r:id="rId67" display="AJUSTEMENT APPUI CANNES" xr:uid="{E742A9FF-1CAB-4DE3-A980-277470484C6D}"/>
    <hyperlink ref="J19" r:id="rId68" display="CLAVIER ET BOITE A BOUTON" xr:uid="{BC288313-7F34-40C0-8C63-B92557FC023D}"/>
    <hyperlink ref="J21" r:id="rId69" display="EXPLICATION PAGES" xr:uid="{B67D6980-F5D5-46D0-BDC7-0A84E440E4A0}"/>
    <hyperlink ref="J26" r:id="rId70" display="FORMATION STEPHANO" xr:uid="{C951C433-30A6-4392-9B5F-3412F614774A}"/>
    <hyperlink ref="J23" r:id="rId71" display="REFROIDISSEMENT GOULOT" xr:uid="{A9CFB4BE-A4BA-4878-8E5C-11A7019B0EEC}"/>
    <hyperlink ref="H17" r:id="rId72" display="MIKAI EXPLICATION MACHINE 4" xr:uid="{C8BD2FDE-E0A7-4675-91AF-E74C98FA0084}"/>
    <hyperlink ref="F11" r:id="rId73" display="AJUSTER POIDS PIECES" xr:uid="{3CC3F9E9-0A2D-40EA-933A-349B247F323F}"/>
    <hyperlink ref="B35" r:id="rId74" display="REMONTAGE DES PINCES " xr:uid="{B8897975-F90C-4216-A0A8-3062CFAF36BD}"/>
    <hyperlink ref="D17" r:id="rId75" display="DELTA DB122" xr:uid="{7A912498-5AF4-4398-906C-87F2A116BD79}"/>
    <hyperlink ref="F4" r:id="rId76" display="DESACTIVER LA REGULATION DE CELLULE" xr:uid="{2E82CAE0-FD2B-4D3F-A360-BA5370F2CF46}"/>
    <hyperlink ref="F12" r:id="rId77" display="DEMARRAGE EN CYCLE SUR  STATIONS 1 ET 2" xr:uid="{03570D77-55F0-4B24-A867-1CDF4D4AE71C}"/>
    <hyperlink ref="D8" r:id="rId78" display="POINT ZERO FERMETURE MOULE" xr:uid="{AC28A37A-EF64-46C0-B3E7-88765226F829}"/>
    <hyperlink ref="D9" r:id="rId79" display="POINT ZERO APPUI CANNES" xr:uid="{C4133253-837B-4E59-9345-958CF4051041}"/>
    <hyperlink ref="D6" r:id="rId80" display="DEMARRAGE VIS D EXTRUSION" xr:uid="{6E813EC8-B443-49B2-8745-07A2EDC9C668}"/>
    <hyperlink ref="B34" r:id="rId81" display="DEFLECTEUR D AIR" xr:uid="{4F23190A-56F5-486F-BC8B-CFD5F7D6773B}"/>
    <hyperlink ref="D11" r:id="rId82" display="VERIF CENTRAGE PARAISON AVT DEM" xr:uid="{A8851D50-A5CE-4531-947A-86999DBB99E7}"/>
    <hyperlink ref="F5" r:id="rId83" display="DESACTIVER DECOUPE ET TRANSFERT" xr:uid="{EE91BC77-5549-4F8F-B26A-D6EC07450559}"/>
    <hyperlink ref="F6" r:id="rId84" display="AJUSTER LONGUEUR CAROTTE  DETECTION CELLULE" xr:uid="{70DE2168-6BC4-4AA4-A1EE-A75DAB8FF422}"/>
    <hyperlink ref="F9" r:id="rId85" display="CENTRAGE MECANIQUE EXTRUDEUSE ET TETE" xr:uid="{66433FDD-12A1-4783-AE22-19C0C1EC93CE}"/>
    <hyperlink ref="F16" r:id="rId86" display="NETTOYAGE DOSEUR PONDERAL CINCINNATI" xr:uid="{26644F56-E39B-4050-968C-E75B9474DD90}"/>
    <hyperlink ref="J27" r:id="rId87" display="BASCULEMENT EXTRUDEUSE" xr:uid="{4CF74848-E192-410E-8D90-55039DECC810}"/>
    <hyperlink ref="H18" r:id="rId88" display="REINIT PORTE" xr:uid="{24028CDF-3706-4858-8BA3-C67C8A29A2CE}"/>
    <hyperlink ref="B22" r:id="rId89" display="MONTAGE DEVETISSEUSE CANNES DE SOUFFLAGE" xr:uid="{604453A5-207D-4261-B482-071DE4121D7F}"/>
    <hyperlink ref="F22" r:id="rId90" display="DEFAUTS" xr:uid="{158C608C-1720-4AFB-9B4C-4CB4A090BB3C}"/>
    <hyperlink ref="F13" r:id="rId91" display="REMETTRE EN MARCHE LES CONVOYEURS ET BROYEUR" xr:uid="{0C46EA43-FD12-4E57-A9A5-6261F4648C18}"/>
    <hyperlink ref="B6" r:id="rId92" display="FERMETURE / OUVERTURE TREMIE" xr:uid="{2082B0BC-0842-4803-9DC9-751A9A3AF6B0}"/>
    <hyperlink ref="B17" r:id="rId93" display="VERIFICATION GRIPPAGE TETE FILIERE" xr:uid="{D925F95C-4532-494F-B47D-36512906F196}"/>
    <hyperlink ref="B14" r:id="rId94" display="CHAUFFAGE FOURREAU TETE ET FILIERE" xr:uid="{39E0D731-6799-4054-90F5-7BC22A213D41}"/>
    <hyperlink ref="D20" r:id="rId95" display="FICHES DE REGLAGE" xr:uid="{7BDB5BB3-DDC7-4FD6-A0C7-1000B2879DC0}"/>
    <hyperlink ref="F15" r:id="rId96" display="DETERMINER LE TAUX DE COLORATION ET BROYE" xr:uid="{BB580FB9-C976-42DD-BFB7-2E7355B068D7}"/>
    <hyperlink ref="F23" r:id="rId97" display="VALIDATION CONTRÔLE QUALITE" xr:uid="{F01F766F-27B3-4690-8AD6-972A95B38184}"/>
    <hyperlink ref="F24" r:id="rId98" display="BROYEUR" xr:uid="{696C4B42-4E46-4A8B-B429-22833C181685}"/>
    <hyperlink ref="D16" r:id="rId99" display="TESTEUSE UDK 351" xr:uid="{CF26B49C-474E-4A68-9BCF-52789F40D6F0}"/>
    <hyperlink ref="D19" r:id="rId100" display="DP200" xr:uid="{245B27EA-1D17-4F46-8993-3BCEC484497D}"/>
    <hyperlink ref="D18" r:id="rId101" display="FILMEUSE" xr:uid="{C0927866-9A8F-405F-BEA6-C2987FCD5503}"/>
    <hyperlink ref="F14" r:id="rId102" display="GESTION D UN OF" xr:uid="{27783351-724A-4833-A4A6-43E335088EBC}"/>
    <hyperlink ref="F19" r:id="rId103" display="RELEVE DES TEMPS D ARRET" xr:uid="{4182CD01-7D43-479F-870A-03535A066C23}"/>
    <hyperlink ref="F20" r:id="rId104" display="SISE CYCLADE" xr:uid="{8FF7AF2B-612C-456F-821E-474BE559424F}"/>
    <hyperlink ref="F17" r:id="rId105" display="RECETTES PONDERAL CINCINNATI" xr:uid="{397B2EDB-B327-4A11-AE3C-2A0B3A346011}"/>
    <hyperlink ref="F18" r:id="rId106" display="DOSEUR PONDERAL MAGUIRE" xr:uid="{12986F81-20F0-42B2-B8F0-4688DA575921}"/>
    <hyperlink ref="J31" r:id="rId107" xr:uid="{EA8D04E4-B1D5-448D-B80B-53C33BFA8076}"/>
    <hyperlink ref="L10" r:id="rId108" display="BEST PRATICE DEMARRAGE JOMAR" xr:uid="{6DC20FC8-F153-4F1A-A9CF-F4CBC91FED2F}"/>
    <hyperlink ref="H4" r:id="rId109" display="REGLAGE DES APPUI CANNES HESTA" xr:uid="{19D7179B-E578-4CBD-8401-0CD49D73E53F}"/>
    <hyperlink ref="J29" r:id="rId110" display="REMPLACEMENT DES COLS MOULES MAGIC" xr:uid="{635137BB-24CB-4C6A-B668-801692C1F28F}"/>
    <hyperlink ref="J28" r:id="rId111" display="RACCORDS EAU MOULES MAGIC" xr:uid="{8A1642DF-645E-40B3-9F61-84E9EA33561C}"/>
    <hyperlink ref="H7" r:id="rId112" display="BEST PRATICE DE DEMARRAGE" xr:uid="{45FFE4E8-3CBC-4238-8DEF-DDAA01D1FEA1}"/>
    <hyperlink ref="L2" r:id="rId113" display="TECHNO A INSERER" xr:uid="{5E1E0BC2-0C90-47AE-9F46-DB35101595EF}"/>
    <hyperlink ref="N2" r:id="rId114" display="TECHNO A INSERER" xr:uid="{EA157D10-D316-4BA7-AE25-FA9FEEA48F99}"/>
    <hyperlink ref="L3" r:id="rId115" display="CHARGEMENT PROGRAMME" xr:uid="{A3A18FE1-D078-403E-8FB7-2F6B71B44209}"/>
    <hyperlink ref="L4" r:id="rId116" display="MODE OPERATOIRE DEMARRAGE ET ARRET JOMAR " xr:uid="{4ADCFDBD-3158-43A3-A17B-A946CC03A669}"/>
    <hyperlink ref="L5" r:id="rId117" display="RECONFIGURATION APRES SECTIONNEUR ON/OFF" xr:uid="{E0142CE2-B329-4BCF-B4A5-3BA3EDA803EF}"/>
    <hyperlink ref="L6" r:id="rId118" display="CYCLE MACHINE JOMAR" xr:uid="{06072920-0A0E-485B-A64B-50B18B82F5CF}"/>
    <hyperlink ref="L7" r:id="rId119" display="EXPLICATIONS PAGES D ECRAN" xr:uid="{1E6B04BD-2DE2-4E8A-A193-91C733D2A958}"/>
    <hyperlink ref="L8" r:id="rId120" display="ROBOT PAGES" xr:uid="{23FA6595-3C79-4216-B39C-2A353B868BC7}"/>
    <hyperlink ref="H9" r:id="rId121" display="HESTA 9 PRESENTATION MACHINE" xr:uid="{CB3381AE-DBCB-4726-84BD-2B3B0E924BF8}"/>
    <hyperlink ref="H8" r:id="rId122" display="PAGES D ECRAN MOULE CRUCHOT" xr:uid="{C060DBD6-F908-4F94-A573-8208DABD504E}"/>
    <hyperlink ref="D10" r:id="rId123" display="PROCEDURE DEM HESTA APRES ARRET" xr:uid="{6E034EFB-B44E-4A95-B8E0-9B446A2D9A98}"/>
    <hyperlink ref="L9" r:id="rId124" display="VALIDATION MODE OPERATOIRE NP/FD" xr:uid="{5FECBB07-0326-4C32-95E7-177658395E5A}"/>
    <hyperlink ref="F25" r:id="rId125" display="FILMEUSE" xr:uid="{2D0351E2-BFF9-482A-9619-3E41FB4C57A6}"/>
    <hyperlink ref="H10" r:id="rId126" display="MANUEL PPT MODE OPERATOIRE HESTA" xr:uid="{15556506-5BFA-4567-8A1D-AA674F8F96EF}"/>
    <hyperlink ref="H12" r:id="rId127" display="HESTA 5 TESTEUSE EN PANNE" xr:uid="{DA1E5047-DC4D-4CB4-975B-3D56D3388607}"/>
    <hyperlink ref="N3" r:id="rId128" display="LESHAN CYCLE DE PRODUCTION" xr:uid="{22760B38-1944-4439-838D-54E5908B8D20}"/>
    <hyperlink ref="N4" r:id="rId129" display="LESHAN MECANIQUE" xr:uid="{877EFA1A-E6DE-4C4A-ABD9-A2236E88E9FB}"/>
    <hyperlink ref="N5" r:id="rId130" display="LESHAN PAGE D ECRAN" xr:uid="{0CCA6DD5-34F9-457B-955A-A79DA8D74E89}"/>
    <hyperlink ref="N6" r:id="rId131" display="LESHAN PHOTOS DIVERSES" xr:uid="{5332FC79-1F3B-41ED-9A35-F77F0483CCE6}"/>
    <hyperlink ref="N7" r:id="rId132" display="LESHAN DEFAUTS D ASPECT" xr:uid="{231FB2B5-D36A-4C5D-821D-1780CB6DF189}"/>
    <hyperlink ref="N8" r:id="rId133" display="LESHAN DEPART PRODUCTION" xr:uid="{C8971609-75C2-43F8-AAA7-8D4338FC4215}"/>
    <hyperlink ref="H19" r:id="rId134" display="CANNES DE SOUFFLAGE H5" xr:uid="{C32C7987-71D7-4527-A128-3530A4CA61CA}"/>
    <hyperlink ref="H20" r:id="rId135" display="REGLAGE H7" xr:uid="{2B8B4846-DAF6-43C9-9D96-6D62AF5EEF3B}"/>
    <hyperlink ref="N18" r:id="rId136" display="MACHINE YUNZEN" xr:uid="{DE735B0D-C57C-4EE2-BDC4-34CED708092B}"/>
    <hyperlink ref="J32" r:id="rId137" display="DEBIT FILIERE MAGIC" xr:uid="{C64FB312-BB44-4C12-950F-32A385E2BB62}"/>
    <hyperlink ref="H16" r:id="rId138" display="HESTA 5 DEMONTAGE TETE ENTRAXES" xr:uid="{505FB29C-3CF8-449F-A3AD-127BE8A238F0}"/>
    <hyperlink ref="J33" r:id="rId139" display="MAGIC POINCON FILIERE" xr:uid="{22FBAAF5-006F-4005-8F70-B0052645BE09}"/>
    <hyperlink ref="D7" r:id="rId140" display="NOMENCLATURE" xr:uid="{B049F8C3-A50A-430C-85A8-1E6846F1F61A}"/>
    <hyperlink ref="D21" r:id="rId141" display="PINCE PARAISON" xr:uid="{7E822425-F013-4A7E-A749-952D0CD3AD6A}"/>
    <hyperlink ref="J34" r:id="rId142" display="SYNCHRO VITESSE TAPIS AVEC DP 200" xr:uid="{AD834EEB-2648-4E96-9C25-C51DA3673DD7}"/>
    <hyperlink ref="D5" r:id="rId143" display="OUVERTURE TREMIE" xr:uid="{ADBCEEEE-315B-4D45-90D7-DA6BCF4AC114}"/>
    <hyperlink ref="F28" r:id="rId144" display="PREHENSEUR" xr:uid="{E7B321B9-9917-4FF1-BBD7-D633ED57C50D}"/>
    <hyperlink ref="N9" r:id="rId145" display="AJUSTEMENT PARAISON LESHAN" xr:uid="{ABF5F535-5DA3-431B-9A34-80A9E42E13C8}"/>
    <hyperlink ref="N10" r:id="rId146" display="CENTRAGE CANNES DE SOUFFLAGE" xr:uid="{274A6882-A43F-4A5F-B882-72E8148BD79F}"/>
    <hyperlink ref="N11" r:id="rId147" display="REMPLACEMENT VERIN PARAISON" xr:uid="{D9D125D2-BF00-43F5-8373-20006563B647}"/>
    <hyperlink ref="N12" r:id="rId148" display="REGLAGE TETE D EXTRUSION" xr:uid="{42C8E01F-367A-4E82-BF17-68C0F6149589}"/>
    <hyperlink ref="N13" r:id="rId149" display="MONTAGE ROBOT" xr:uid="{FDB4495B-E581-407E-B1FE-E124F20EB8F5}"/>
    <hyperlink ref="N14" r:id="rId150" display="LESHAN 2 CAVITES" xr:uid="{CB7BA5E0-D54F-41CB-A4D8-CCDFFAFC448C}"/>
    <hyperlink ref="N15" r:id="rId151" display="LESHAN 2 CAVITES MC RAPIDO" xr:uid="{47FC7440-EC8F-4E6F-9998-226BE1699787}"/>
    <hyperlink ref="N16" r:id="rId152" display="LESHAN LIGNE COMPLETE" xr:uid="{C9BDD3C3-0B54-4C43-B3E9-8B0C4A1F7388}"/>
    <hyperlink ref="N17" r:id="rId153" display="LESHAN 20 L" xr:uid="{38E398E9-A251-4826-B774-8FB60969370C}"/>
    <hyperlink ref="J22" r:id="rId154" display="CYCLE A VIDE" xr:uid="{95F83C83-7E29-4807-A5CC-789138919E75}"/>
    <hyperlink ref="J30" r:id="rId155" xr:uid="{71B88F2A-CA65-4976-91A8-C56B36A0B2A8}"/>
  </hyperlinks>
  <pageMargins left="0.7" right="0.7" top="0.75" bottom="0.75" header="0.3" footer="0.3"/>
  <drawing r:id="rId156"/>
  <tableParts count="1">
    <tablePart r:id="rId15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5F31B-CF10-453B-BE40-0F4B1FB598EC}">
  <sheetPr codeName="Feuil4">
    <tabColor rgb="FF00B0F0"/>
  </sheetPr>
  <dimension ref="A1:FH138"/>
  <sheetViews>
    <sheetView topLeftCell="BG1" workbookViewId="0">
      <selection activeCell="BM27" sqref="BM27"/>
    </sheetView>
  </sheetViews>
  <sheetFormatPr baseColWidth="10" defaultRowHeight="15" x14ac:dyDescent="0.25"/>
  <cols>
    <col min="1" max="2" width="15.7109375" customWidth="1"/>
    <col min="3" max="3" width="18.28515625" customWidth="1"/>
    <col min="4" max="4" width="15.7109375" customWidth="1"/>
    <col min="5" max="5" width="17.5703125" customWidth="1"/>
    <col min="6" max="33" width="15.7109375" customWidth="1"/>
    <col min="34" max="34" width="2.140625" style="64" customWidth="1"/>
    <col min="35" max="52" width="15.7109375" customWidth="1"/>
    <col min="53" max="53" width="3.42578125" customWidth="1"/>
    <col min="54" max="58" width="15.7109375" customWidth="1"/>
    <col min="76" max="79" width="11.42578125" customWidth="1"/>
    <col min="80" max="80" width="19.85546875" customWidth="1"/>
    <col min="81" max="81" width="16.140625" customWidth="1"/>
    <col min="82" max="82" width="20" customWidth="1"/>
    <col min="87" max="87" width="17.140625" customWidth="1"/>
    <col min="88" max="88" width="3.42578125" customWidth="1"/>
    <col min="90" max="90" width="12.42578125" customWidth="1"/>
    <col min="93" max="93" width="13.7109375" customWidth="1"/>
    <col min="96" max="96" width="12" customWidth="1"/>
    <col min="100" max="100" width="15.28515625" customWidth="1"/>
    <col min="102" max="104" width="11.42578125" customWidth="1"/>
    <col min="105" max="105" width="2.140625" style="64" customWidth="1"/>
    <col min="135" max="135" width="2.140625" style="64" customWidth="1"/>
    <col min="145" max="145" width="2.140625" style="64" customWidth="1"/>
  </cols>
  <sheetData>
    <row r="1" spans="1:164" x14ac:dyDescent="0.25">
      <c r="A1" s="108" t="s">
        <v>1214</v>
      </c>
      <c r="B1" s="55" t="s">
        <v>124</v>
      </c>
      <c r="C1" s="55" t="s">
        <v>125</v>
      </c>
      <c r="D1" s="55" t="s">
        <v>126</v>
      </c>
      <c r="E1" s="55" t="s">
        <v>127</v>
      </c>
      <c r="F1" s="55" t="s">
        <v>128</v>
      </c>
      <c r="G1" s="55" t="s">
        <v>129</v>
      </c>
      <c r="H1" s="55" t="s">
        <v>130</v>
      </c>
      <c r="I1" s="55" t="s">
        <v>131</v>
      </c>
      <c r="J1" s="55" t="s">
        <v>132</v>
      </c>
      <c r="K1" s="55" t="s">
        <v>133</v>
      </c>
      <c r="L1" s="55" t="s">
        <v>134</v>
      </c>
      <c r="M1" s="55" t="s">
        <v>135</v>
      </c>
      <c r="N1" s="55" t="s">
        <v>136</v>
      </c>
      <c r="O1" s="55" t="s">
        <v>137</v>
      </c>
      <c r="P1" s="55" t="s">
        <v>138</v>
      </c>
      <c r="Q1" s="55" t="s">
        <v>139</v>
      </c>
      <c r="R1" s="55" t="s">
        <v>140</v>
      </c>
      <c r="S1" s="55" t="s">
        <v>141</v>
      </c>
      <c r="T1" s="55" t="s">
        <v>142</v>
      </c>
      <c r="U1" s="55" t="s">
        <v>143</v>
      </c>
      <c r="V1" s="55" t="s">
        <v>144</v>
      </c>
      <c r="W1" s="55" t="s">
        <v>145</v>
      </c>
      <c r="X1" s="55" t="s">
        <v>146</v>
      </c>
      <c r="Y1" s="55" t="s">
        <v>147</v>
      </c>
      <c r="Z1" s="55" t="s">
        <v>148</v>
      </c>
      <c r="AA1" s="55" t="s">
        <v>149</v>
      </c>
      <c r="AB1" s="55" t="s">
        <v>150</v>
      </c>
      <c r="AC1" s="55" t="s">
        <v>151</v>
      </c>
      <c r="AD1" s="55" t="s">
        <v>152</v>
      </c>
      <c r="AE1" s="55" t="s">
        <v>946</v>
      </c>
      <c r="AF1" s="55" t="s">
        <v>320</v>
      </c>
      <c r="AG1" s="55" t="s">
        <v>359</v>
      </c>
      <c r="AH1" s="61" t="s">
        <v>119</v>
      </c>
      <c r="AI1" s="59" t="s">
        <v>182</v>
      </c>
      <c r="AJ1" s="60" t="s">
        <v>183</v>
      </c>
      <c r="AK1" s="59" t="s">
        <v>184</v>
      </c>
      <c r="AL1" s="60" t="s">
        <v>185</v>
      </c>
      <c r="AM1" s="59" t="s">
        <v>186</v>
      </c>
      <c r="AN1" s="60" t="s">
        <v>187</v>
      </c>
      <c r="AO1" s="59" t="s">
        <v>188</v>
      </c>
      <c r="AP1" s="60" t="s">
        <v>189</v>
      </c>
      <c r="AQ1" s="59" t="s">
        <v>190</v>
      </c>
      <c r="AR1" s="60" t="s">
        <v>191</v>
      </c>
      <c r="AS1" s="59" t="s">
        <v>192</v>
      </c>
      <c r="AT1" s="60" t="s">
        <v>193</v>
      </c>
      <c r="AU1" s="59" t="s">
        <v>194</v>
      </c>
      <c r="AV1" s="60" t="s">
        <v>195</v>
      </c>
      <c r="AW1" s="59" t="s">
        <v>245</v>
      </c>
      <c r="AX1" s="60" t="s">
        <v>380</v>
      </c>
      <c r="AY1" s="59" t="s">
        <v>567</v>
      </c>
      <c r="AZ1" s="60" t="s">
        <v>568</v>
      </c>
      <c r="BA1" s="65" t="s">
        <v>120</v>
      </c>
      <c r="BB1" s="66" t="s">
        <v>196</v>
      </c>
      <c r="BC1" s="67" t="s">
        <v>197</v>
      </c>
      <c r="BD1" s="66" t="s">
        <v>198</v>
      </c>
      <c r="BE1" s="67" t="s">
        <v>199</v>
      </c>
      <c r="BF1" s="66" t="s">
        <v>200</v>
      </c>
      <c r="BG1" s="67" t="s">
        <v>201</v>
      </c>
      <c r="BH1" s="66" t="s">
        <v>202</v>
      </c>
      <c r="BI1" s="67" t="s">
        <v>203</v>
      </c>
      <c r="BJ1" s="66" t="s">
        <v>204</v>
      </c>
      <c r="BK1" s="67" t="s">
        <v>205</v>
      </c>
      <c r="BL1" s="66" t="s">
        <v>206</v>
      </c>
      <c r="BM1" s="67" t="s">
        <v>207</v>
      </c>
      <c r="BN1" s="66" t="s">
        <v>208</v>
      </c>
      <c r="BO1" s="67" t="s">
        <v>209</v>
      </c>
      <c r="BP1" s="66" t="s">
        <v>210</v>
      </c>
      <c r="BQ1" s="67" t="s">
        <v>211</v>
      </c>
      <c r="BR1" s="66" t="s">
        <v>212</v>
      </c>
      <c r="BS1" s="67" t="s">
        <v>213</v>
      </c>
      <c r="BT1" s="66" t="s">
        <v>214</v>
      </c>
      <c r="BU1" s="67" t="s">
        <v>215</v>
      </c>
      <c r="BV1" s="66" t="s">
        <v>216</v>
      </c>
      <c r="BW1" s="67" t="s">
        <v>217</v>
      </c>
      <c r="BX1" s="66" t="s">
        <v>218</v>
      </c>
      <c r="BY1" s="67" t="s">
        <v>219</v>
      </c>
      <c r="BZ1" s="66" t="s">
        <v>220</v>
      </c>
      <c r="CA1" s="67" t="s">
        <v>221</v>
      </c>
      <c r="CB1" s="66" t="s">
        <v>222</v>
      </c>
      <c r="CC1" s="67" t="s">
        <v>386</v>
      </c>
      <c r="CD1" s="66" t="s">
        <v>397</v>
      </c>
      <c r="CE1" s="67" t="s">
        <v>606</v>
      </c>
      <c r="CF1" s="66" t="s">
        <v>607</v>
      </c>
      <c r="CG1" s="67" t="s">
        <v>608</v>
      </c>
      <c r="CH1" s="66" t="s">
        <v>609</v>
      </c>
      <c r="CI1" s="67" t="s">
        <v>610</v>
      </c>
      <c r="CJ1" s="65" t="s">
        <v>121</v>
      </c>
      <c r="CK1" s="72" t="s">
        <v>223</v>
      </c>
      <c r="CL1" s="65" t="s">
        <v>224</v>
      </c>
      <c r="CM1" s="72" t="s">
        <v>225</v>
      </c>
      <c r="CN1" s="65" t="s">
        <v>226</v>
      </c>
      <c r="CO1" s="72" t="s">
        <v>227</v>
      </c>
      <c r="CP1" s="65" t="s">
        <v>228</v>
      </c>
      <c r="CQ1" s="72" t="s">
        <v>229</v>
      </c>
      <c r="CR1" s="80" t="s">
        <v>230</v>
      </c>
      <c r="CS1" s="72" t="s">
        <v>231</v>
      </c>
      <c r="CT1" s="65" t="s">
        <v>251</v>
      </c>
      <c r="CU1" s="72" t="s">
        <v>252</v>
      </c>
      <c r="CV1" s="65" t="s">
        <v>253</v>
      </c>
      <c r="CW1" s="72" t="s">
        <v>254</v>
      </c>
      <c r="CX1" s="65" t="s">
        <v>255</v>
      </c>
      <c r="CY1" s="72" t="s">
        <v>256</v>
      </c>
      <c r="CZ1" s="65" t="s">
        <v>257</v>
      </c>
      <c r="DA1" s="61" t="s">
        <v>119</v>
      </c>
      <c r="DB1" s="85" t="s">
        <v>278</v>
      </c>
      <c r="DC1" s="86" t="s">
        <v>279</v>
      </c>
      <c r="DD1" s="85" t="s">
        <v>280</v>
      </c>
      <c r="DE1" s="86" t="s">
        <v>281</v>
      </c>
      <c r="DF1" s="85" t="s">
        <v>282</v>
      </c>
      <c r="DG1" s="86" t="s">
        <v>283</v>
      </c>
      <c r="DH1" s="85" t="s">
        <v>284</v>
      </c>
      <c r="DI1" s="86" t="s">
        <v>285</v>
      </c>
      <c r="DJ1" s="85" t="s">
        <v>286</v>
      </c>
      <c r="DK1" s="86" t="s">
        <v>287</v>
      </c>
      <c r="DL1" s="85" t="s">
        <v>288</v>
      </c>
      <c r="DM1" s="86" t="s">
        <v>289</v>
      </c>
      <c r="DN1" s="85" t="s">
        <v>290</v>
      </c>
      <c r="DO1" s="86" t="s">
        <v>291</v>
      </c>
      <c r="DP1" s="85" t="s">
        <v>292</v>
      </c>
      <c r="DQ1" s="86" t="s">
        <v>293</v>
      </c>
      <c r="DR1" s="85" t="s">
        <v>294</v>
      </c>
      <c r="DS1" s="86" t="s">
        <v>295</v>
      </c>
      <c r="DT1" s="85" t="s">
        <v>296</v>
      </c>
      <c r="DU1" s="86" t="s">
        <v>297</v>
      </c>
      <c r="DV1" s="85" t="s">
        <v>298</v>
      </c>
      <c r="DW1" s="86" t="s">
        <v>299</v>
      </c>
      <c r="DX1" s="85" t="s">
        <v>300</v>
      </c>
      <c r="DY1" s="86" t="s">
        <v>301</v>
      </c>
      <c r="DZ1" s="85" t="s">
        <v>302</v>
      </c>
      <c r="EA1" s="86" t="s">
        <v>303</v>
      </c>
      <c r="EB1" s="85" t="s">
        <v>304</v>
      </c>
      <c r="EC1" s="86" t="s">
        <v>825</v>
      </c>
      <c r="ED1" s="85" t="s">
        <v>826</v>
      </c>
      <c r="EE1" s="61" t="s">
        <v>119</v>
      </c>
      <c r="EF1" s="164" t="s">
        <v>1227</v>
      </c>
      <c r="EG1" s="164" t="s">
        <v>1228</v>
      </c>
      <c r="EH1" s="164" t="s">
        <v>1229</v>
      </c>
      <c r="EI1" s="164" t="s">
        <v>1230</v>
      </c>
      <c r="EJ1" s="164" t="s">
        <v>1231</v>
      </c>
      <c r="EK1" s="164" t="s">
        <v>1232</v>
      </c>
      <c r="EL1" s="164" t="s">
        <v>1233</v>
      </c>
      <c r="EM1" s="164" t="s">
        <v>1234</v>
      </c>
      <c r="EN1" s="164" t="s">
        <v>1235</v>
      </c>
      <c r="EO1" s="61" t="s">
        <v>119</v>
      </c>
      <c r="EP1" s="164" t="s">
        <v>1328</v>
      </c>
      <c r="EQ1" s="164" t="s">
        <v>1329</v>
      </c>
      <c r="ER1" s="164" t="s">
        <v>1330</v>
      </c>
      <c r="ES1" s="164" t="s">
        <v>1331</v>
      </c>
      <c r="ET1" s="164" t="s">
        <v>1332</v>
      </c>
      <c r="EU1" s="164" t="s">
        <v>1333</v>
      </c>
      <c r="EV1" s="164" t="s">
        <v>1334</v>
      </c>
      <c r="EW1" s="164" t="s">
        <v>1335</v>
      </c>
      <c r="EX1" s="164" t="s">
        <v>1336</v>
      </c>
      <c r="EY1" s="164" t="s">
        <v>1337</v>
      </c>
      <c r="EZ1" s="164" t="s">
        <v>1338</v>
      </c>
      <c r="FA1" s="164" t="s">
        <v>1339</v>
      </c>
      <c r="FB1" s="164" t="s">
        <v>1340</v>
      </c>
      <c r="FC1" s="164" t="s">
        <v>1341</v>
      </c>
      <c r="FD1" s="164" t="s">
        <v>1358</v>
      </c>
      <c r="FE1" s="164" t="s">
        <v>1359</v>
      </c>
      <c r="FF1" s="164" t="s">
        <v>1360</v>
      </c>
      <c r="FG1" s="164" t="s">
        <v>1361</v>
      </c>
      <c r="FH1" s="164" t="s">
        <v>1362</v>
      </c>
    </row>
    <row r="2" spans="1:164" ht="90" customHeight="1" x14ac:dyDescent="0.25">
      <c r="A2" s="75" t="str">
        <f>CYCLE!B3</f>
        <v>A03-ARRET PRODUCTION HESTA</v>
      </c>
      <c r="B2" s="75" t="str">
        <f>CYCLE!$B$4</f>
        <v>A04-VIDE DE LIGNE</v>
      </c>
      <c r="C2" s="75" t="str">
        <f>CYCLE!$B$5</f>
        <v>A05-NETTOYAGE DOSEUR PONDERAL</v>
      </c>
      <c r="D2" s="75" t="str">
        <f>CYCLE!$B$6</f>
        <v>A06-FERMETURE / OUVERTURE TREMIE</v>
      </c>
      <c r="E2" s="75" t="str">
        <f>CYCLE!$B$7</f>
        <v>A07-ALIM EAU ET BRANCHEMENT MOULE</v>
      </c>
      <c r="F2" s="75" t="str">
        <f>CYCLE!$B$8</f>
        <v>A08-PROTECTION LAME OU DEMONTAGE</v>
      </c>
      <c r="G2" s="75" t="str">
        <f>CYCLE!$B$9</f>
        <v>A09-DEMONTAGE PLAQUE PC ANTI PROJECTION</v>
      </c>
      <c r="H2" s="75" t="str">
        <f>CYCLE!$B$10</f>
        <v>A10-DEMONTAGE MOULE</v>
      </c>
      <c r="I2" s="75" t="str">
        <f>CYCLE!$B$11</f>
        <v>A11-DEMONTAGE BARRE ANTISTATIQUE</v>
      </c>
      <c r="J2" s="75" t="str">
        <f>CYCLE!$B$12</f>
        <v>A12-DEMONTAGE DEVETISSEUSE</v>
      </c>
      <c r="K2" s="75" t="str">
        <f>CYCLE!$B$13</f>
        <v>A13-DEMONTAGE CANNES OU EMBOUTS</v>
      </c>
      <c r="L2" s="75" t="str">
        <f>CYCLE!$B$14</f>
        <v>A14-CHAUFFAGE FOURREAU TETE ET FILIERE</v>
      </c>
      <c r="M2" s="75" t="str">
        <f>CYCLE!$B$15</f>
        <v xml:space="preserve">A15-MASQUE DECAROTTEUR </v>
      </c>
      <c r="N2" s="75" t="str">
        <f>CYCLE!$B$16</f>
        <v>A16-CHOIX DIAMETRE POINCON FILIERE</v>
      </c>
      <c r="O2" s="56" t="str">
        <f>CYCLE!$B$17</f>
        <v>A17-VERIFICATION GRIPPAGE TETE FILIERE</v>
      </c>
      <c r="P2" s="75" t="str">
        <f>CYCLE!$B$18</f>
        <v>A18-DEMONTAGE MONTAGE NOUVEAU POINCON/ FILIERE</v>
      </c>
      <c r="Q2" s="75" t="str">
        <f>CYCLE!$B$19</f>
        <v>A19-VERIFICATION THERMOCOUPLES DES FILIERES EN BONNE PLACE</v>
      </c>
      <c r="R2" s="75" t="str">
        <f>CYCLE!$B$20</f>
        <v>A20-MONTAGE MOULE</v>
      </c>
      <c r="S2" s="75" t="str">
        <f>CYCLE!$B$21</f>
        <v>A21-CHARGEMENT NOUVEAU PROGRAMME</v>
      </c>
      <c r="T2" s="75" t="str">
        <f>CYCLE!$B$22</f>
        <v>A22-MONTAGE DEVETISSEUSE CANNES DE SOUFFLAGE</v>
      </c>
      <c r="U2" s="75" t="str">
        <f>CYCLE!$B$23</f>
        <v>A23-CENTRAGE TETE CANNES ET EXTR</v>
      </c>
      <c r="V2" s="75" t="str">
        <f>CYCLE!$B$24</f>
        <v>A24-MAINTENANCE DES BLOCS D APPUI CANNES GRIPPES</v>
      </c>
      <c r="W2" s="75" t="str">
        <f>CYCLE!$B$25</f>
        <v>A25-VERIFICATION ETANCHEITE EAU DES BLOCS D APPUI CANNES / CGT JOINTS</v>
      </c>
      <c r="X2" s="75" t="str">
        <f>CYCLE!$B$26</f>
        <v>A26-MANDRINS DE SOUFFLAGE</v>
      </c>
      <c r="Y2" s="75" t="str">
        <f>CYCLE!$B$27</f>
        <v>A27-CENTRAGE DES  CANNES</v>
      </c>
      <c r="Z2" s="75" t="str">
        <f>CYCLE!$B$28</f>
        <v>A28-VERIF ENCLUME ET BAGUES DE COUPE AVANT MONTAGE</v>
      </c>
      <c r="AA2" s="75" t="str">
        <f>CYCLE!$B$29</f>
        <v>A29-PRE AJUSTEMENT APPUIS CANNES</v>
      </c>
      <c r="AB2" s="75" t="str">
        <f>CYCLE!$B$30</f>
        <v>A30-CENTRAGE DES CANNES DE SOUFFLAGE</v>
      </c>
      <c r="AC2" s="75" t="str">
        <f>CYCLE!$B$31</f>
        <v>A31-MONTAGE DES  DECAROTTEURS</v>
      </c>
      <c r="AD2" s="75" t="str">
        <f>CYCLE!$B$32</f>
        <v>A32-CENTRAGE ROBOT PREHENSEUR</v>
      </c>
      <c r="AE2" s="75" t="str">
        <f>CYCLE!$B$33</f>
        <v>A33-DEMARRAGE SUITE CGT COULEUR</v>
      </c>
      <c r="AF2" s="75" t="str">
        <f>CYCLE!$B$34</f>
        <v>A34-DEFLECTEUR D AIR</v>
      </c>
      <c r="AG2" s="75" t="str">
        <f>CYCLE!$B$35</f>
        <v xml:space="preserve">A35-REMONTAGE DES PINCES </v>
      </c>
      <c r="AH2" s="62"/>
      <c r="AI2" s="75" t="str">
        <f>CYCLE!$D3</f>
        <v>B03-CENTRAGE TETE ET  HAUTEUR DE  TETE</v>
      </c>
      <c r="AJ2" s="75" t="str">
        <f>CYCLE!$D4</f>
        <v xml:space="preserve">B04-OUVERTURE EAU ET AIR </v>
      </c>
      <c r="AK2" s="75" t="str">
        <f>CYCLE!$D5</f>
        <v>B05-OUVERTURE TREMIE</v>
      </c>
      <c r="AL2" s="75" t="str">
        <f>CYCLE!$D6</f>
        <v>B06-DEMARRAGE VIS D EXTRUSION</v>
      </c>
      <c r="AM2" s="75" t="str">
        <f>CYCLE!$D7</f>
        <v>B07-NOMENCLATURE</v>
      </c>
      <c r="AN2" s="75" t="str">
        <f>CYCLE!$D8</f>
        <v>B08-POINT ZERO FERMETURE MOULE</v>
      </c>
      <c r="AO2" s="75" t="str">
        <f>CYCLE!$D9</f>
        <v>B09-POINT ZERO APPUI CANNES</v>
      </c>
      <c r="AP2" s="75" t="str">
        <f>CYCLE!$D10</f>
        <v>B10-PROCEDURE DEM HESTA APRES ARRET</v>
      </c>
      <c r="AQ2" s="75" t="str">
        <f>CYCLE!$D11</f>
        <v>B11-VERIF CENTRAGE PARAISON AVT DEM</v>
      </c>
      <c r="AR2" s="75" t="str">
        <f>CYCLE!$D12</f>
        <v>B12-REGLAGE MECANIQUE HAUTEUR CELLULE</v>
      </c>
      <c r="AS2" s="75" t="str">
        <f>CYCLE!$D13</f>
        <v>B13-REGLAGE DES CENTRAGES PARAISONS</v>
      </c>
      <c r="AT2" s="75" t="str">
        <f>CYCLE!$D14</f>
        <v>B14-PAGES REGULATION PARAISON</v>
      </c>
      <c r="AU2" s="75" t="str">
        <f>CYCLE!$D15</f>
        <v xml:space="preserve">B15-REGLAGE EPAISSEUR PARAISON MINI </v>
      </c>
      <c r="AV2" s="75" t="str">
        <f>CYCLE!$D16</f>
        <v>B16-TESTEUSE UDK 351</v>
      </c>
      <c r="AW2" s="75" t="str">
        <f>CYCLE!$D17</f>
        <v>B17-DELTA DB122</v>
      </c>
      <c r="AX2" s="75" t="str">
        <f>CYCLE!$D18</f>
        <v>B18-FILMEUSE</v>
      </c>
      <c r="AY2" s="75" t="str">
        <f>CYCLE!$D19</f>
        <v>B19-DP200</v>
      </c>
      <c r="AZ2" s="75" t="str">
        <f>CYCLE!$D20</f>
        <v>B20-FICHES DE REGLAGE</v>
      </c>
      <c r="BA2" s="62"/>
      <c r="BB2" s="75" t="str">
        <f>CYCLE!$F3</f>
        <v>C03-MODIFIER  U/MIN EXTRUDEUR</v>
      </c>
      <c r="BC2" s="75" t="str">
        <f>CYCLE!$F4</f>
        <v>C04-DESACTIVER LA REGULATION DE CELLULE</v>
      </c>
      <c r="BD2" s="75" t="str">
        <f>CYCLE!$F5</f>
        <v>C05-DESACTIVER DECOUPE ET TRANSFERT</v>
      </c>
      <c r="BE2" s="75" t="str">
        <f>CYCLE!F6</f>
        <v>C06-AJUSTER LONGUEUR CAROTTE  DETECTION CELLULE</v>
      </c>
      <c r="BF2" s="75" t="str">
        <f>CYCLE!F7</f>
        <v>C07-ANALYSE TEMPS DE CYCLE</v>
      </c>
      <c r="BG2" s="75" t="str">
        <f>CYCLE!$F8</f>
        <v>C08- APPUIS CANNES ET DECOUPE COL</v>
      </c>
      <c r="BH2" s="75" t="str">
        <f>CYCLE!$F9</f>
        <v>C09-CENTRAGE MECANIQUE EXTRUDEUSE ET TETE</v>
      </c>
      <c r="BI2" s="75" t="str">
        <f>CYCLE!F10</f>
        <v>C10-AIR SOUFFLAGE / AIR PROGRAMME</v>
      </c>
      <c r="BJ2" s="75" t="str">
        <f>CYCLE!$F11</f>
        <v>C11-AJUSTER POIDS PIECES</v>
      </c>
      <c r="BK2" s="75" t="str">
        <f>CYCLE!$F12</f>
        <v>C12-DEMARRAGE EN CYCLE SUR  STATIONS 1 ET 2</v>
      </c>
      <c r="BL2" s="75" t="str">
        <f>CYCLE!$F13</f>
        <v>C13-REMETTRE EN MARCHE LES CONVOYEURS ET BROYEUR</v>
      </c>
      <c r="BM2" s="75" t="str">
        <f>CYCLE!$F14</f>
        <v>C14-GESTION D UN OF</v>
      </c>
      <c r="BN2" s="75" t="str">
        <f>CYCLE!$F15</f>
        <v>C15-DETERMINER LE TAUX DE COLORATION ET BROYE</v>
      </c>
      <c r="BO2" s="75" t="str">
        <f>CYCLE!F16</f>
        <v>C16-NETTOYAGE DOSEUR PONDERAL CINCINNATI</v>
      </c>
      <c r="BP2" s="75" t="str">
        <f>CYCLE!F17</f>
        <v>C17-RECETTES PONDERAL CINCINNATI</v>
      </c>
      <c r="BQ2" s="75" t="str">
        <f>CYCLE!$F18</f>
        <v>C18-DOSEUR PONDERAL MAGUIRE</v>
      </c>
      <c r="BR2" s="75" t="str">
        <f>CYCLE!F19</f>
        <v>C19-RELEVE DES TEMPS D ARRET</v>
      </c>
      <c r="BS2" s="75" t="str">
        <f>CYCLE!F20</f>
        <v>C20-SISE CYCLADE</v>
      </c>
      <c r="BT2" s="118" t="str">
        <f>CYCLE!F21</f>
        <v>C21-DECAROTTEURS</v>
      </c>
      <c r="BU2" s="118" t="str">
        <f>CYCLE!F22</f>
        <v>C22-DEFAUTS</v>
      </c>
      <c r="BV2" s="118" t="str">
        <f>CYCLE!F23</f>
        <v>C23-VALIDATION CONTRÔLE QUALITE</v>
      </c>
      <c r="BW2" s="118" t="str">
        <f>CYCLE!F24</f>
        <v>C24-BROYEUR</v>
      </c>
      <c r="BX2" s="118" t="str">
        <f>CYCLE!F25</f>
        <v>C25-FILMEUSE</v>
      </c>
      <c r="BY2" s="118" t="str">
        <f>CYCLE!F26</f>
        <v>C26-MOULES , CANNES ET ACCESSOIRES</v>
      </c>
      <c r="BZ2" s="118" t="str">
        <f>CYCLE!F27</f>
        <v>C27-BEST PRATICE DEMARRAGE HESTA</v>
      </c>
      <c r="CA2" s="118" t="str">
        <f>CYCLE!F28</f>
        <v>C28-PREHENSEUR</v>
      </c>
      <c r="CB2" s="118">
        <f>CYCLE!F29</f>
        <v>0</v>
      </c>
      <c r="CC2" s="118">
        <f>CYCLE!F30</f>
        <v>0</v>
      </c>
      <c r="CD2" s="119">
        <f>CYCLE!F31</f>
        <v>0</v>
      </c>
      <c r="CE2" s="119"/>
      <c r="CF2" s="119"/>
      <c r="CG2" s="119"/>
      <c r="CH2" s="119"/>
      <c r="CI2" s="119" t="e">
        <f>CYCLE!#REF!</f>
        <v>#REF!</v>
      </c>
      <c r="CJ2" s="62"/>
      <c r="CK2" s="75" t="str">
        <f>CYCLE!$H3</f>
        <v>D03-FD-EXPLICATION MACHINE HESTA</v>
      </c>
      <c r="CL2" s="75" t="str">
        <f>CYCLE!$H4</f>
        <v>D04-REGLAGE DES APPUI CANNES HESTA</v>
      </c>
      <c r="CM2" s="75" t="str">
        <f>CYCLE!$H5</f>
        <v>D05-DECOMPRESSION DES APPUIS CANNES</v>
      </c>
      <c r="CN2" s="75" t="str">
        <f>CYCLE!$H6</f>
        <v>D06-CANNES DEGAZ - RECYCLAGE</v>
      </c>
      <c r="CO2" s="75" t="str">
        <f>CYCLE!$H7</f>
        <v>D07-BEST PRATICE DE DEMARRAGE</v>
      </c>
      <c r="CP2" s="75" t="str">
        <f>CYCLE!$H8</f>
        <v>D08-MODE OPERATOIRE HESTA 4 MOULE CRUCHOT</v>
      </c>
      <c r="CQ2" s="75" t="str">
        <f>CYCLE!$H9</f>
        <v>D09-HESTA 9 PRESENTATION MACHINE</v>
      </c>
      <c r="CR2" s="75" t="str">
        <f>CYCLE!$H10</f>
        <v>D10-MANUEL PPT MODE OPERATOIRE HESTA</v>
      </c>
      <c r="CS2" s="76" t="str">
        <f>CYCLE!$H11</f>
        <v>D11-LANCEMENT CYCLE AUTO HESTA</v>
      </c>
      <c r="CT2" s="76" t="str">
        <f>CYCLE!$H12</f>
        <v>D12-HESTA 5 TESTEUSE EN PANNE</v>
      </c>
      <c r="CU2" s="76" t="str">
        <f>CYCLE!$H13</f>
        <v>D13-CODE D ACCES CLAVIER HESTA</v>
      </c>
      <c r="CV2" s="76" t="str">
        <f>CYCLE!$H14</f>
        <v>D14-SUPPRESSION ALARMES</v>
      </c>
      <c r="CW2" s="76" t="str">
        <f>CYCLE!$H15</f>
        <v>D15-REGLAGE COMPLET HESTA 2</v>
      </c>
      <c r="CX2" s="76" t="str">
        <f>CYCLE!$H16</f>
        <v>D16-HESTA 5 DEMONTAGE TETE ENTRAXES</v>
      </c>
      <c r="CY2" s="76" t="str">
        <f>CYCLE!$H17</f>
        <v>D17-MIKAI EXPLICATION MACHINE 4</v>
      </c>
      <c r="CZ2" s="76" t="str">
        <f>CYCLE!$H18</f>
        <v>D18-REINIT PORTE</v>
      </c>
      <c r="DA2" s="62"/>
      <c r="DB2" s="87" t="str">
        <f>CYCLE!J3</f>
        <v>E03-FAB DEMARRAGE CGT COULEUR MAGIC MT12</v>
      </c>
      <c r="DC2" s="87" t="str">
        <f>CYCLE!J4</f>
        <v>E04-CANNES DE SOUFFLAGE MAGIC</v>
      </c>
      <c r="DD2" s="87" t="str">
        <f>CYCLE!J5</f>
        <v>E05-JV AIR MAGIC MT12</v>
      </c>
      <c r="DE2" s="87" t="str">
        <f>CYCLE!J6</f>
        <v>E06-FAB TETE MAGIC</v>
      </c>
      <c r="DF2" s="87" t="str">
        <f>CYCLE!J7</f>
        <v>E07-FAB &amp; NK CENTRAGE CANNES MAGIC</v>
      </c>
      <c r="DG2" s="87" t="str">
        <f>CYCLE!J8</f>
        <v>E08-MAGIC REGLAGES MECANIQUES</v>
      </c>
      <c r="DH2" s="87" t="str">
        <f>CYCLE!J9</f>
        <v>E09-ANGLE MASQUE DECAROTTEUR</v>
      </c>
      <c r="DI2" s="87" t="str">
        <f>CYCLE!J10</f>
        <v>E10-MAGIC DECOUPE COLS COUTEAUX ROTATIFS</v>
      </c>
      <c r="DJ2" s="87" t="str">
        <f>CYCLE!J11</f>
        <v>E11-MAGIC POINTS ZERO DES CANNES</v>
      </c>
      <c r="DK2" s="87" t="str">
        <f>CYCLE!J12</f>
        <v>E12-MAGIC REGLAGE PARAISON</v>
      </c>
      <c r="DL2" s="88" t="str">
        <f>CYCLE!J13</f>
        <v>E13-BARRE ANTISTATIQUE</v>
      </c>
      <c r="DM2" s="87" t="str">
        <f>CYCLE!J14</f>
        <v>E14-CELLULE DETECTION FEU</v>
      </c>
      <c r="DN2" s="87" t="str">
        <f>CYCLE!J15</f>
        <v>E15-CODES D ACCES</v>
      </c>
      <c r="DO2" s="87" t="str">
        <f>CYCLE!J16</f>
        <v>E16-ENREGISTREMENT SUR USB</v>
      </c>
      <c r="DP2" s="87" t="str">
        <f>CYCLE!J17</f>
        <v>E17-AJUSTEMENT APPUI CANNES</v>
      </c>
      <c r="DQ2" s="87" t="str">
        <f>CYCLE!J18</f>
        <v>E18-FORCE DE VERROUILLAGE</v>
      </c>
      <c r="DR2" s="87" t="str">
        <f>CYCLE!J19</f>
        <v>E19-CLAVIER ET BOITE A BOUTON</v>
      </c>
      <c r="DS2" s="87" t="str">
        <f>CYCLE!J20</f>
        <v>E20-REGUL VITESSE ET T°C</v>
      </c>
      <c r="DT2" s="87" t="str">
        <f>CYCLE!J21</f>
        <v>E21-EXPLICATION PAGES</v>
      </c>
      <c r="DU2" s="87" t="str">
        <f>CYCLE!J22</f>
        <v>E22-CYCLE A VIDE</v>
      </c>
      <c r="DV2" s="87" t="str">
        <f>CYCLE!J23</f>
        <v>E23-REFROIDISSEMENT GOULOT</v>
      </c>
      <c r="DW2" s="87" t="str">
        <f>CYCLE!J24</f>
        <v>E24-EXTRUDEUSE VUE DE DESSUS</v>
      </c>
      <c r="DX2" s="87" t="str">
        <f>CYCLE!J25</f>
        <v>E25-MANUEL D UTILISATION</v>
      </c>
      <c r="DY2" s="87" t="str">
        <f>CYCLE!J26</f>
        <v>E26-FORMATION STEPHANO</v>
      </c>
      <c r="DZ2" s="87" t="str">
        <f>CYCLE!J27</f>
        <v>E27-BASCULEMENT EXTRUDEUSE</v>
      </c>
      <c r="EA2" s="87" t="str">
        <f>CYCLE!J28</f>
        <v>E28-RACCORDS EAU MOULES MAGIC</v>
      </c>
      <c r="EB2" s="87" t="str">
        <f>CYCLE!J29</f>
        <v>E29-REMPLACEMENT DES COLS MOULES MAGIC</v>
      </c>
      <c r="EC2" s="87" t="str">
        <f>CYCLE!J30</f>
        <v>E30-FILIERE PROFILEE</v>
      </c>
      <c r="ED2" s="87" t="e">
        <f>CYCLE!#REF!</f>
        <v>#REF!</v>
      </c>
      <c r="EE2" s="62"/>
      <c r="EF2" s="87" t="str">
        <f>CYCLE!$L3</f>
        <v>F03-CHARGEMENT PROGRAMME</v>
      </c>
      <c r="EG2" s="87" t="str">
        <f>CYCLE!$L4</f>
        <v xml:space="preserve">F04-MODE OPERATOIRE DEMARRAGE ET ARRET JOMAR </v>
      </c>
      <c r="EH2" s="87" t="str">
        <f>CYCLE!$L5</f>
        <v>F05-RECONFIGURATION APRES SECTIONNEUR ON/OFF</v>
      </c>
      <c r="EI2" s="87" t="str">
        <f>CYCLE!$L6</f>
        <v>F06-CYCLE MACHINE JOMAR</v>
      </c>
      <c r="EJ2" s="87" t="str">
        <f>CYCLE!$L7</f>
        <v>F07-EXPLICATIONS PAGES D ECRAN</v>
      </c>
      <c r="EK2" s="87" t="str">
        <f>CYCLE!$L8</f>
        <v>F08-ROBOT PAGES</v>
      </c>
      <c r="EL2" s="87" t="str">
        <f>CYCLE!$L9</f>
        <v>F09-VALIDATION MODE OPERATOIRE NP/FD</v>
      </c>
      <c r="EM2" s="87" t="e">
        <f>CYCLE!#REF!</f>
        <v>#REF!</v>
      </c>
      <c r="EN2" s="87">
        <f>CYCLE!$L11</f>
        <v>0</v>
      </c>
      <c r="EO2" s="62"/>
      <c r="EP2" s="87" t="str">
        <f>CYCLE!N3</f>
        <v>G03-LESHAN CYCLE DE PRODUCTION</v>
      </c>
      <c r="EQ2" s="87" t="str">
        <f>CYCLE!$N4</f>
        <v>G04-LESHAN MECANIQUE</v>
      </c>
      <c r="ER2" s="87" t="str">
        <f>CYCLE!$N5</f>
        <v>G05-LESHAN PAGE D ECRAN</v>
      </c>
      <c r="ES2" s="87" t="str">
        <f>CYCLE!$N6</f>
        <v>G06-LESHAN PHOTOS DIVERSES</v>
      </c>
      <c r="ET2" s="87" t="str">
        <f>CYCLE!$N7</f>
        <v>G07-LESHAN DEFAUTS D ASPECT</v>
      </c>
      <c r="EU2" s="87" t="str">
        <f>CYCLE!$N8</f>
        <v>G08-LESHAN DEPART PRODUCTION</v>
      </c>
      <c r="EV2" s="87" t="str">
        <f>CYCLE!$N9</f>
        <v>G09-AJUSTEMENT PARAISON LESHAN</v>
      </c>
      <c r="EW2" s="87" t="str">
        <f>CYCLE!$N10</f>
        <v>G10-CENTRAGE CANNES DE SOUFFLAGE</v>
      </c>
      <c r="EX2" s="87" t="str">
        <f>CYCLE!$N11</f>
        <v>G11-REMPLACEMENT VERIN PARAISON</v>
      </c>
      <c r="EY2" s="87" t="str">
        <f>CYCLE!$N12</f>
        <v>G12-REGLAGE TETE D EXTRUSION</v>
      </c>
      <c r="EZ2" s="87" t="str">
        <f>CYCLE!$N13</f>
        <v>G13-MONTAGE ROBOT</v>
      </c>
      <c r="FA2" s="87" t="str">
        <f>CYCLE!$N14</f>
        <v>G14-LESHAN 2 CAVITES</v>
      </c>
      <c r="FB2" s="87" t="str">
        <f>CYCLE!$N15</f>
        <v>G15-LESHAN 2 CAVITES MC RAPIDO</v>
      </c>
      <c r="FC2" s="87" t="str">
        <f>CYCLE!$N16</f>
        <v>G16-LESHAN LIGNE COMPLETE</v>
      </c>
      <c r="FD2" s="87" t="str">
        <f>CYCLE!$N17</f>
        <v>G17-LESHAN 20 L</v>
      </c>
      <c r="FE2" s="87" t="str">
        <f>CYCLE!$N18</f>
        <v>G18-MACHINE YUNZEN</v>
      </c>
      <c r="FF2" s="87">
        <f>CYCLE!$N19</f>
        <v>0</v>
      </c>
      <c r="FG2" s="87">
        <f>CYCLE!$N20</f>
        <v>0</v>
      </c>
      <c r="FH2" s="87">
        <f>CYCLE!$N21</f>
        <v>0</v>
      </c>
    </row>
    <row r="3" spans="1:164" x14ac:dyDescent="0.25">
      <c r="A3" s="78" t="s">
        <v>1063</v>
      </c>
      <c r="B3" s="78" t="s">
        <v>1064</v>
      </c>
      <c r="C3" s="78" t="s">
        <v>1065</v>
      </c>
      <c r="D3" s="78" t="s">
        <v>1066</v>
      </c>
      <c r="E3" s="78" t="s">
        <v>1067</v>
      </c>
      <c r="F3" s="78" t="s">
        <v>1068</v>
      </c>
      <c r="G3" s="78" t="s">
        <v>1058</v>
      </c>
      <c r="H3" s="78" t="s">
        <v>648</v>
      </c>
      <c r="I3" s="78" t="s">
        <v>649</v>
      </c>
      <c r="J3" s="78" t="s">
        <v>650</v>
      </c>
      <c r="K3" s="78" t="s">
        <v>154</v>
      </c>
      <c r="L3" s="78" t="s">
        <v>531</v>
      </c>
      <c r="M3" s="78" t="s">
        <v>532</v>
      </c>
      <c r="N3" s="79" t="s">
        <v>654</v>
      </c>
      <c r="O3" s="57"/>
      <c r="P3" s="78" t="s">
        <v>533</v>
      </c>
      <c r="Q3" s="78" t="s">
        <v>534</v>
      </c>
      <c r="R3" s="78" t="s">
        <v>535</v>
      </c>
      <c r="S3" s="79" t="s">
        <v>536</v>
      </c>
      <c r="T3" s="79" t="s">
        <v>537</v>
      </c>
      <c r="U3" s="79" t="s">
        <v>538</v>
      </c>
      <c r="V3" s="79" t="s">
        <v>539</v>
      </c>
      <c r="W3" s="79" t="s">
        <v>540</v>
      </c>
      <c r="X3" s="77" t="s">
        <v>171</v>
      </c>
      <c r="Y3" s="77" t="s">
        <v>541</v>
      </c>
      <c r="Z3" s="77" t="s">
        <v>542</v>
      </c>
      <c r="AA3" s="77" t="s">
        <v>543</v>
      </c>
      <c r="AB3" s="77" t="s">
        <v>544</v>
      </c>
      <c r="AC3" s="77" t="s">
        <v>545</v>
      </c>
      <c r="AD3" s="77" t="s">
        <v>719</v>
      </c>
      <c r="AE3" s="57"/>
      <c r="AF3" s="77" t="s">
        <v>546</v>
      </c>
      <c r="AG3" s="77" t="s">
        <v>547</v>
      </c>
      <c r="AH3" s="63"/>
      <c r="AI3" s="77" t="s">
        <v>1127</v>
      </c>
      <c r="AJ3" s="77" t="s">
        <v>1133</v>
      </c>
      <c r="AK3" s="57"/>
      <c r="AL3" s="77" t="s">
        <v>1135</v>
      </c>
      <c r="AM3" s="68"/>
      <c r="AN3" s="77" t="s">
        <v>1130</v>
      </c>
      <c r="AO3" s="77" t="s">
        <v>1038</v>
      </c>
      <c r="AP3" s="68"/>
      <c r="AQ3" s="77" t="s">
        <v>786</v>
      </c>
      <c r="AR3" s="77" t="s">
        <v>551</v>
      </c>
      <c r="AS3" s="77" t="s">
        <v>552</v>
      </c>
      <c r="AT3" s="77" t="s">
        <v>554</v>
      </c>
      <c r="AU3" s="77" t="s">
        <v>555</v>
      </c>
      <c r="AV3" s="77" t="s">
        <v>557</v>
      </c>
      <c r="AW3" s="77" t="s">
        <v>556</v>
      </c>
      <c r="AX3" s="77" t="s">
        <v>595</v>
      </c>
      <c r="AY3" s="77" t="s">
        <v>564</v>
      </c>
      <c r="AZ3" s="77" t="s">
        <v>562</v>
      </c>
      <c r="BA3" s="63"/>
      <c r="BB3" s="77" t="s">
        <v>1142</v>
      </c>
      <c r="BC3" s="77" t="s">
        <v>1143</v>
      </c>
      <c r="BD3" s="77" t="s">
        <v>1144</v>
      </c>
      <c r="BE3" s="77" t="s">
        <v>1145</v>
      </c>
      <c r="BF3" s="77" t="s">
        <v>1146</v>
      </c>
      <c r="BG3" s="77" t="s">
        <v>1147</v>
      </c>
      <c r="BH3" s="68"/>
      <c r="BI3" s="77" t="s">
        <v>631</v>
      </c>
      <c r="BJ3" s="77" t="s">
        <v>571</v>
      </c>
      <c r="BK3" s="68"/>
      <c r="BL3" s="77" t="s">
        <v>572</v>
      </c>
      <c r="BM3" s="77" t="s">
        <v>574</v>
      </c>
      <c r="BN3" s="77" t="s">
        <v>586</v>
      </c>
      <c r="BO3" s="79" t="s">
        <v>209</v>
      </c>
      <c r="BP3" s="77" t="s">
        <v>575</v>
      </c>
      <c r="BQ3" s="77" t="s">
        <v>576</v>
      </c>
      <c r="BR3" s="77" t="s">
        <v>588</v>
      </c>
      <c r="BS3" s="77" t="s">
        <v>589</v>
      </c>
      <c r="BT3" s="79" t="s">
        <v>605</v>
      </c>
      <c r="BU3" s="79" t="s">
        <v>1315</v>
      </c>
      <c r="BV3" s="79" t="s">
        <v>597</v>
      </c>
      <c r="BW3" s="79" t="s">
        <v>599</v>
      </c>
      <c r="BX3" s="79" t="s">
        <v>1290</v>
      </c>
      <c r="BY3" s="79" t="s">
        <v>611</v>
      </c>
      <c r="BZ3" s="79" t="s">
        <v>615</v>
      </c>
      <c r="CA3" s="68"/>
      <c r="CB3" s="79" t="s">
        <v>577</v>
      </c>
      <c r="CC3" s="79" t="s">
        <v>619</v>
      </c>
      <c r="CD3" s="68"/>
      <c r="CE3" s="68"/>
      <c r="CF3" s="68"/>
      <c r="CG3" s="68"/>
      <c r="CH3" s="68"/>
      <c r="CI3" s="68"/>
      <c r="CJ3" s="70"/>
      <c r="CK3" s="68"/>
      <c r="CL3" s="68"/>
      <c r="CM3" s="68"/>
      <c r="CN3" s="68"/>
      <c r="CO3" s="68"/>
      <c r="CP3" s="68"/>
      <c r="CQ3" s="68"/>
      <c r="CR3" s="79" t="s">
        <v>1301</v>
      </c>
      <c r="CS3" s="68"/>
      <c r="CT3" s="68"/>
      <c r="CU3" s="79" t="s">
        <v>1181</v>
      </c>
      <c r="CV3" s="68"/>
      <c r="CW3" s="68"/>
      <c r="CX3" s="68"/>
      <c r="CY3" s="68"/>
      <c r="CZ3" s="68"/>
      <c r="DA3" s="63"/>
      <c r="DX3" s="79" t="s">
        <v>1296</v>
      </c>
      <c r="ED3" s="83"/>
      <c r="EE3" s="63"/>
      <c r="EF3" s="83"/>
      <c r="EG3" s="79" t="s">
        <v>1243</v>
      </c>
      <c r="EH3" s="83"/>
      <c r="EI3" s="83"/>
      <c r="EJ3" s="83"/>
      <c r="EK3" s="83"/>
      <c r="EL3" s="83"/>
      <c r="EM3" s="83"/>
      <c r="EN3" s="83"/>
      <c r="EO3" s="6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</row>
    <row r="4" spans="1:164" x14ac:dyDescent="0.25">
      <c r="A4" s="57"/>
      <c r="B4" s="5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77" t="s">
        <v>655</v>
      </c>
      <c r="O4" s="57"/>
      <c r="P4" s="68"/>
      <c r="Q4" s="68"/>
      <c r="R4" s="78" t="s">
        <v>170</v>
      </c>
      <c r="S4" s="79" t="s">
        <v>169</v>
      </c>
      <c r="T4" s="68"/>
      <c r="U4" s="68"/>
      <c r="V4" s="68"/>
      <c r="W4" s="68"/>
      <c r="X4" s="68"/>
      <c r="Y4" s="68"/>
      <c r="Z4" s="68"/>
      <c r="AA4" s="68"/>
      <c r="AB4" s="68"/>
      <c r="AC4" s="68"/>
      <c r="AD4" s="77" t="s">
        <v>720</v>
      </c>
      <c r="AE4" s="14"/>
      <c r="AF4" s="68"/>
      <c r="AG4" s="57"/>
      <c r="AH4" s="63"/>
      <c r="AI4" s="68"/>
      <c r="AJ4" s="68"/>
      <c r="AK4" s="57"/>
      <c r="AL4" s="68"/>
      <c r="AM4" s="68"/>
      <c r="AN4" s="68"/>
      <c r="AO4" s="68"/>
      <c r="AP4" s="57"/>
      <c r="AQ4" s="77" t="s">
        <v>787</v>
      </c>
      <c r="AR4" s="68"/>
      <c r="AS4" s="68"/>
      <c r="AT4" s="68"/>
      <c r="AU4" s="68"/>
      <c r="AV4" s="68"/>
      <c r="AW4" s="57"/>
      <c r="AX4" s="77" t="s">
        <v>596</v>
      </c>
      <c r="AY4" s="57"/>
      <c r="AZ4" s="68"/>
      <c r="BA4" s="63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79" t="s">
        <v>591</v>
      </c>
      <c r="BP4" s="68"/>
      <c r="BQ4" s="68"/>
      <c r="BR4" s="68"/>
      <c r="BS4" s="68"/>
      <c r="BT4" s="68"/>
      <c r="BU4" s="79" t="s">
        <v>1316</v>
      </c>
      <c r="BV4" s="68"/>
      <c r="BW4" s="68"/>
      <c r="BX4" s="68"/>
      <c r="BY4" s="68"/>
      <c r="BZ4" s="79" t="s">
        <v>616</v>
      </c>
      <c r="CA4" s="68"/>
      <c r="CB4" s="79" t="s">
        <v>622</v>
      </c>
      <c r="CC4" s="79" t="s">
        <v>621</v>
      </c>
      <c r="CD4" s="68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79" t="s">
        <v>1300</v>
      </c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79" t="s">
        <v>1297</v>
      </c>
      <c r="DY4" s="82"/>
      <c r="DZ4" s="82"/>
      <c r="EA4" s="82"/>
      <c r="EB4" s="82"/>
      <c r="EC4" s="82"/>
      <c r="ED4" s="82"/>
      <c r="EE4" s="82"/>
      <c r="EF4" s="82"/>
      <c r="EG4" s="79" t="s">
        <v>1238</v>
      </c>
      <c r="EH4" s="82"/>
      <c r="EI4" s="82"/>
      <c r="EJ4" s="82"/>
      <c r="EK4" s="82"/>
      <c r="EL4" s="82"/>
      <c r="EM4" s="82"/>
      <c r="EN4" s="82"/>
      <c r="EO4" s="82"/>
      <c r="EP4" s="122"/>
      <c r="EQ4" s="122"/>
      <c r="ER4" s="122"/>
      <c r="ES4" s="122"/>
      <c r="ET4" s="12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</row>
    <row r="5" spans="1:164" x14ac:dyDescent="0.25">
      <c r="A5" s="57"/>
      <c r="B5" s="57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57"/>
      <c r="O5" s="57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57"/>
      <c r="AF5" s="57"/>
      <c r="AG5" s="57"/>
      <c r="AH5" s="63"/>
      <c r="AI5" s="68"/>
      <c r="AJ5" s="68"/>
      <c r="AK5" s="57"/>
      <c r="AL5" s="68"/>
      <c r="AM5" s="68"/>
      <c r="AN5" s="68"/>
      <c r="AO5" s="68"/>
      <c r="AP5" s="57"/>
      <c r="AQ5" s="68"/>
      <c r="AR5" s="68"/>
      <c r="AS5" s="68"/>
      <c r="AT5" s="68"/>
      <c r="AU5" s="68"/>
      <c r="AV5" s="68"/>
      <c r="AW5" s="57"/>
      <c r="AX5" s="68"/>
      <c r="AY5" s="57"/>
      <c r="AZ5" s="68"/>
      <c r="BA5" s="63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70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3"/>
      <c r="DG5" s="83"/>
      <c r="DH5" s="83"/>
      <c r="DI5" s="83"/>
      <c r="DJ5" s="83"/>
      <c r="DL5" s="83"/>
      <c r="DM5" s="83"/>
      <c r="DN5" s="83"/>
      <c r="DO5" s="83"/>
      <c r="DP5" s="83"/>
      <c r="DQ5" s="83"/>
      <c r="DR5" s="83"/>
      <c r="DS5" s="83"/>
      <c r="DT5" s="83"/>
      <c r="DV5" s="83"/>
      <c r="DW5" s="83"/>
      <c r="DX5" s="83"/>
      <c r="DY5" s="83"/>
      <c r="DZ5" s="83"/>
      <c r="EA5" s="83"/>
      <c r="EB5" s="83"/>
      <c r="EC5" s="83"/>
      <c r="ED5" s="83"/>
      <c r="EE5" s="63"/>
      <c r="EF5" s="83"/>
      <c r="EG5" s="83"/>
      <c r="EH5" s="83"/>
      <c r="EI5" s="83"/>
      <c r="EJ5" s="83"/>
      <c r="EK5" s="83"/>
      <c r="EL5" s="83"/>
      <c r="EM5" s="83"/>
      <c r="EN5" s="83"/>
      <c r="EO5" s="63"/>
      <c r="EP5" s="109" t="s">
        <v>1321</v>
      </c>
      <c r="EQ5" s="109" t="s">
        <v>1322</v>
      </c>
      <c r="ER5" s="109" t="s">
        <v>1323</v>
      </c>
      <c r="ES5" s="109" t="s">
        <v>1326</v>
      </c>
      <c r="ET5" s="109" t="s">
        <v>1327</v>
      </c>
      <c r="EU5" s="109" t="s">
        <v>1320</v>
      </c>
      <c r="EV5" s="109" t="s">
        <v>1350</v>
      </c>
      <c r="EW5" s="109" t="s">
        <v>1351</v>
      </c>
      <c r="EX5" s="109" t="s">
        <v>1352</v>
      </c>
      <c r="EY5" s="109" t="s">
        <v>1353</v>
      </c>
      <c r="EZ5" s="109" t="s">
        <v>1354</v>
      </c>
      <c r="FA5" s="109" t="s">
        <v>1355</v>
      </c>
      <c r="FB5" s="109" t="s">
        <v>1356</v>
      </c>
      <c r="FC5" s="109" t="s">
        <v>1357</v>
      </c>
      <c r="FD5" s="109" t="s">
        <v>1363</v>
      </c>
      <c r="FE5" s="83"/>
      <c r="FF5" s="83"/>
      <c r="FG5" s="83"/>
      <c r="FH5" s="83"/>
    </row>
    <row r="6" spans="1:164" x14ac:dyDescent="0.25">
      <c r="A6" s="57"/>
      <c r="B6" s="113" t="s">
        <v>158</v>
      </c>
      <c r="C6" s="109" t="s">
        <v>159</v>
      </c>
      <c r="D6" s="109" t="s">
        <v>412</v>
      </c>
      <c r="E6" s="109" t="s">
        <v>123</v>
      </c>
      <c r="F6" s="109" t="s">
        <v>156</v>
      </c>
      <c r="G6" s="109" t="s">
        <v>526</v>
      </c>
      <c r="H6" s="109" t="s">
        <v>155</v>
      </c>
      <c r="I6" s="109" t="s">
        <v>157</v>
      </c>
      <c r="J6" s="109" t="s">
        <v>153</v>
      </c>
      <c r="K6" s="109" t="s">
        <v>530</v>
      </c>
      <c r="L6" s="109" t="s">
        <v>414</v>
      </c>
      <c r="M6" s="109" t="s">
        <v>161</v>
      </c>
      <c r="N6" s="57"/>
      <c r="O6" s="57"/>
      <c r="P6" s="109" t="s">
        <v>160</v>
      </c>
      <c r="Q6" s="109" t="s">
        <v>162</v>
      </c>
      <c r="R6" s="109" t="s">
        <v>163</v>
      </c>
      <c r="S6" s="109" t="s">
        <v>370</v>
      </c>
      <c r="T6" s="109" t="s">
        <v>164</v>
      </c>
      <c r="U6" s="114" t="s">
        <v>168</v>
      </c>
      <c r="V6" s="109" t="s">
        <v>172</v>
      </c>
      <c r="W6" s="109" t="s">
        <v>272</v>
      </c>
      <c r="X6" s="68"/>
      <c r="Y6" s="109" t="s">
        <v>165</v>
      </c>
      <c r="Z6" s="109" t="s">
        <v>173</v>
      </c>
      <c r="AA6" s="114" t="s">
        <v>273</v>
      </c>
      <c r="AB6" s="109" t="s">
        <v>166</v>
      </c>
      <c r="AC6" s="109" t="s">
        <v>325</v>
      </c>
      <c r="AD6" s="109" t="s">
        <v>167</v>
      </c>
      <c r="AE6" s="109" t="s">
        <v>178</v>
      </c>
      <c r="AF6" s="109" t="s">
        <v>321</v>
      </c>
      <c r="AG6" s="109" t="s">
        <v>360</v>
      </c>
      <c r="AH6" s="63"/>
      <c r="AI6" s="113" t="s">
        <v>241</v>
      </c>
      <c r="AJ6" s="113" t="s">
        <v>232</v>
      </c>
      <c r="AK6" s="57"/>
      <c r="AL6" s="113" t="s">
        <v>369</v>
      </c>
      <c r="AM6" s="68"/>
      <c r="AN6" s="109" t="s">
        <v>367</v>
      </c>
      <c r="AO6" s="113" t="s">
        <v>368</v>
      </c>
      <c r="AP6" s="57"/>
      <c r="AQ6" s="114" t="s">
        <v>362</v>
      </c>
      <c r="AR6" s="114" t="s">
        <v>122</v>
      </c>
      <c r="AS6" s="109" t="s">
        <v>236</v>
      </c>
      <c r="AT6" s="109" t="s">
        <v>235</v>
      </c>
      <c r="AU6" s="109" t="s">
        <v>234</v>
      </c>
      <c r="AV6" s="109" t="s">
        <v>558</v>
      </c>
      <c r="AW6" s="113" t="s">
        <v>246</v>
      </c>
      <c r="AX6" s="114" t="s">
        <v>578</v>
      </c>
      <c r="AY6" s="115" t="s">
        <v>565</v>
      </c>
      <c r="AZ6" s="115" t="s">
        <v>563</v>
      </c>
      <c r="BA6" s="63"/>
      <c r="BB6" s="109" t="s">
        <v>244</v>
      </c>
      <c r="BC6" s="109" t="s">
        <v>363</v>
      </c>
      <c r="BD6" s="109" t="s">
        <v>371</v>
      </c>
      <c r="BE6" s="109" t="s">
        <v>373</v>
      </c>
      <c r="BF6" s="109" t="s">
        <v>584</v>
      </c>
      <c r="BG6" s="109" t="s">
        <v>364</v>
      </c>
      <c r="BH6" s="109" t="s">
        <v>375</v>
      </c>
      <c r="BI6" s="109" t="s">
        <v>406</v>
      </c>
      <c r="BJ6" s="109" t="s">
        <v>350</v>
      </c>
      <c r="BK6" s="109" t="s">
        <v>366</v>
      </c>
      <c r="BL6" s="109" t="s">
        <v>404</v>
      </c>
      <c r="BM6" s="68"/>
      <c r="BN6" s="109" t="s">
        <v>413</v>
      </c>
      <c r="BO6" s="109" t="s">
        <v>382</v>
      </c>
      <c r="BP6" s="68"/>
      <c r="BQ6" s="109" t="s">
        <v>592</v>
      </c>
      <c r="BR6" s="68"/>
      <c r="BS6" s="109" t="s">
        <v>590</v>
      </c>
      <c r="BT6" s="109" t="s">
        <v>604</v>
      </c>
      <c r="BU6" s="114" t="s">
        <v>602</v>
      </c>
      <c r="BV6" s="109" t="s">
        <v>598</v>
      </c>
      <c r="BW6" s="109" t="s">
        <v>600</v>
      </c>
      <c r="BX6" s="68"/>
      <c r="BY6" s="109" t="s">
        <v>612</v>
      </c>
      <c r="BZ6" s="109" t="s">
        <v>617</v>
      </c>
      <c r="CA6" s="68"/>
      <c r="CB6" s="68"/>
      <c r="CC6" s="68"/>
      <c r="CD6" s="68"/>
      <c r="CE6" s="68"/>
      <c r="CF6" s="68"/>
      <c r="CG6" s="68"/>
      <c r="CH6" s="68"/>
      <c r="CI6" s="68"/>
      <c r="CJ6" s="70"/>
      <c r="CK6" s="109" t="s">
        <v>956</v>
      </c>
      <c r="CL6" s="109" t="s">
        <v>1030</v>
      </c>
      <c r="CM6" s="109" t="s">
        <v>1182</v>
      </c>
      <c r="CN6" s="109" t="s">
        <v>1183</v>
      </c>
      <c r="CO6" s="68"/>
      <c r="CP6" s="109" t="s">
        <v>1277</v>
      </c>
      <c r="CQ6" s="109" t="s">
        <v>1274</v>
      </c>
      <c r="CR6" s="68"/>
      <c r="CS6" s="109" t="s">
        <v>174</v>
      </c>
      <c r="CT6" s="109" t="s">
        <v>1312</v>
      </c>
      <c r="CU6" s="68"/>
      <c r="CV6" s="109" t="s">
        <v>1184</v>
      </c>
      <c r="CW6" s="114" t="s">
        <v>258</v>
      </c>
      <c r="CX6" s="68"/>
      <c r="CY6" s="109" t="s">
        <v>305</v>
      </c>
      <c r="CZ6" s="114" t="s">
        <v>392</v>
      </c>
      <c r="DA6" s="63"/>
      <c r="DB6" s="109" t="s">
        <v>310</v>
      </c>
      <c r="DC6" s="109" t="s">
        <v>378</v>
      </c>
      <c r="DD6" s="109" t="s">
        <v>376</v>
      </c>
      <c r="DE6" s="109" t="s">
        <v>311</v>
      </c>
      <c r="DF6" s="109" t="s">
        <v>312</v>
      </c>
      <c r="DG6" s="109" t="s">
        <v>316</v>
      </c>
      <c r="DH6" s="109" t="s">
        <v>317</v>
      </c>
      <c r="DI6" s="114" t="s">
        <v>318</v>
      </c>
      <c r="DJ6" s="114" t="s">
        <v>322</v>
      </c>
      <c r="DK6" s="109" t="s">
        <v>326</v>
      </c>
      <c r="DL6" s="109" t="s">
        <v>327</v>
      </c>
      <c r="DM6" s="109" t="s">
        <v>328</v>
      </c>
      <c r="DN6" s="109" t="s">
        <v>329</v>
      </c>
      <c r="DO6" s="109" t="s">
        <v>331</v>
      </c>
      <c r="DP6" s="109" t="s">
        <v>330</v>
      </c>
      <c r="DQ6" s="114" t="s">
        <v>332</v>
      </c>
      <c r="DR6" s="109" t="s">
        <v>333</v>
      </c>
      <c r="DS6" s="109" t="s">
        <v>334</v>
      </c>
      <c r="DT6" s="109" t="s">
        <v>337</v>
      </c>
      <c r="DU6" s="109" t="s">
        <v>338</v>
      </c>
      <c r="DV6" s="109" t="s">
        <v>336</v>
      </c>
      <c r="DW6" s="109" t="s">
        <v>335</v>
      </c>
      <c r="DX6" s="82"/>
      <c r="DY6" s="109" t="s">
        <v>341</v>
      </c>
      <c r="DZ6" s="109" t="s">
        <v>390</v>
      </c>
      <c r="EA6" s="114" t="s">
        <v>803</v>
      </c>
      <c r="EB6" s="114" t="s">
        <v>805</v>
      </c>
      <c r="EC6" s="114" t="s">
        <v>827</v>
      </c>
      <c r="ED6" s="82"/>
      <c r="EE6" s="63"/>
      <c r="EF6" s="114" t="s">
        <v>1236</v>
      </c>
      <c r="EG6" s="113" t="s">
        <v>1246</v>
      </c>
      <c r="EH6" s="114" t="s">
        <v>1255</v>
      </c>
      <c r="EI6" s="114" t="s">
        <v>1261</v>
      </c>
      <c r="EJ6" s="114" t="s">
        <v>1267</v>
      </c>
      <c r="EK6" s="114" t="s">
        <v>1269</v>
      </c>
      <c r="EL6" s="114" t="s">
        <v>1271</v>
      </c>
      <c r="EM6" s="82"/>
      <c r="EN6" s="82"/>
      <c r="EO6" s="63"/>
      <c r="EP6" s="135"/>
      <c r="EQ6" s="135"/>
      <c r="ER6" s="109" t="s">
        <v>1324</v>
      </c>
      <c r="ES6" s="135"/>
      <c r="ET6" s="135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82"/>
      <c r="FF6" s="82"/>
      <c r="FG6" s="82"/>
      <c r="FH6" s="82"/>
    </row>
    <row r="7" spans="1:164" x14ac:dyDescent="0.25">
      <c r="A7" s="57"/>
      <c r="B7" s="113" t="s">
        <v>634</v>
      </c>
      <c r="C7" s="109" t="s">
        <v>181</v>
      </c>
      <c r="D7" s="68"/>
      <c r="E7" s="109" t="s">
        <v>810</v>
      </c>
      <c r="F7" s="109" t="s">
        <v>276</v>
      </c>
      <c r="G7" s="68"/>
      <c r="H7" s="109" t="s">
        <v>527</v>
      </c>
      <c r="I7" s="109" t="s">
        <v>348</v>
      </c>
      <c r="J7" s="109" t="s">
        <v>179</v>
      </c>
      <c r="K7" s="68"/>
      <c r="L7" s="109" t="s">
        <v>415</v>
      </c>
      <c r="M7" s="109" t="s">
        <v>175</v>
      </c>
      <c r="N7" s="57"/>
      <c r="O7" s="57"/>
      <c r="P7" s="113" t="s">
        <v>355</v>
      </c>
      <c r="Q7" s="113" t="s">
        <v>275</v>
      </c>
      <c r="R7" s="114" t="s">
        <v>170</v>
      </c>
      <c r="S7" s="68"/>
      <c r="T7" s="68"/>
      <c r="U7" s="114" t="s">
        <v>313</v>
      </c>
      <c r="V7" s="109" t="s">
        <v>669</v>
      </c>
      <c r="W7" s="68"/>
      <c r="X7" s="68"/>
      <c r="Y7" s="68"/>
      <c r="Z7" s="109" t="s">
        <v>745</v>
      </c>
      <c r="AA7" s="109" t="s">
        <v>549</v>
      </c>
      <c r="AB7" s="109" t="s">
        <v>238</v>
      </c>
      <c r="AC7" s="113" t="s">
        <v>832</v>
      </c>
      <c r="AD7" s="109" t="s">
        <v>239</v>
      </c>
      <c r="AE7" s="57"/>
      <c r="AF7" s="57"/>
      <c r="AG7" s="57"/>
      <c r="AH7" s="63"/>
      <c r="AI7" s="109" t="s">
        <v>843</v>
      </c>
      <c r="AJ7" s="109" t="s">
        <v>548</v>
      </c>
      <c r="AK7" s="57"/>
      <c r="AL7" s="57"/>
      <c r="AM7" s="57"/>
      <c r="AN7" s="113" t="s">
        <v>405</v>
      </c>
      <c r="AO7" s="113" t="s">
        <v>550</v>
      </c>
      <c r="AP7" s="57"/>
      <c r="AQ7" s="116" t="s">
        <v>393</v>
      </c>
      <c r="AR7" s="114" t="s">
        <v>877</v>
      </c>
      <c r="AS7" s="109" t="s">
        <v>356</v>
      </c>
      <c r="AT7" s="109" t="s">
        <v>352</v>
      </c>
      <c r="AU7" s="109" t="s">
        <v>237</v>
      </c>
      <c r="AV7" s="109" t="s">
        <v>559</v>
      </c>
      <c r="AW7" s="113" t="s">
        <v>361</v>
      </c>
      <c r="AX7" s="115" t="s">
        <v>579</v>
      </c>
      <c r="AY7" s="115" t="s">
        <v>566</v>
      </c>
      <c r="AZ7" s="57"/>
      <c r="BA7" s="63"/>
      <c r="BB7" s="109" t="s">
        <v>372</v>
      </c>
      <c r="BC7" s="68"/>
      <c r="BD7" s="68"/>
      <c r="BE7" s="109" t="s">
        <v>569</v>
      </c>
      <c r="BF7" s="109" t="s">
        <v>585</v>
      </c>
      <c r="BG7" s="68"/>
      <c r="BH7" s="68"/>
      <c r="BI7" s="109" t="s">
        <v>407</v>
      </c>
      <c r="BJ7" s="109" t="s">
        <v>374</v>
      </c>
      <c r="BK7" s="68"/>
      <c r="BL7" s="68"/>
      <c r="BM7" s="68"/>
      <c r="BN7" s="68"/>
      <c r="BO7" s="109" t="s">
        <v>383</v>
      </c>
      <c r="BP7" s="68"/>
      <c r="BQ7" s="109" t="s">
        <v>593</v>
      </c>
      <c r="BR7" s="68"/>
      <c r="BS7" s="68"/>
      <c r="BT7" s="68"/>
      <c r="BU7" s="114" t="s">
        <v>603</v>
      </c>
      <c r="BV7" s="68"/>
      <c r="BW7" s="109" t="s">
        <v>941</v>
      </c>
      <c r="BX7" s="68"/>
      <c r="BY7" s="109" t="s">
        <v>618</v>
      </c>
      <c r="BZ7" s="109" t="s">
        <v>620</v>
      </c>
      <c r="CA7" s="68"/>
      <c r="CB7" s="68"/>
      <c r="CC7" s="68"/>
      <c r="CD7" s="68"/>
      <c r="CE7" s="68"/>
      <c r="CF7" s="68"/>
      <c r="CG7" s="68"/>
      <c r="CH7" s="68"/>
      <c r="CI7" s="68"/>
      <c r="CJ7" s="70"/>
      <c r="CK7" s="68"/>
      <c r="CL7" s="109" t="s">
        <v>1031</v>
      </c>
      <c r="CM7" s="68"/>
      <c r="CN7" s="68"/>
      <c r="CO7" s="68"/>
      <c r="CP7" s="68"/>
      <c r="CQ7" s="68"/>
      <c r="CR7" s="68"/>
      <c r="CS7" s="109" t="s">
        <v>324</v>
      </c>
      <c r="CT7" s="68"/>
      <c r="CU7" s="68"/>
      <c r="CV7" s="68"/>
      <c r="CW7" s="114" t="s">
        <v>259</v>
      </c>
      <c r="CX7" s="68"/>
      <c r="CY7" s="109" t="s">
        <v>306</v>
      </c>
      <c r="CZ7" s="68"/>
      <c r="DA7" s="63"/>
      <c r="DB7" s="83"/>
      <c r="DC7" s="109" t="s">
        <v>379</v>
      </c>
      <c r="DD7" s="109" t="s">
        <v>377</v>
      </c>
      <c r="DE7" s="109" t="s">
        <v>343</v>
      </c>
      <c r="DF7" s="109" t="s">
        <v>315</v>
      </c>
      <c r="DG7" s="83"/>
      <c r="DH7" s="83"/>
      <c r="DI7" s="83"/>
      <c r="DJ7" s="83"/>
      <c r="DK7" s="109" t="s">
        <v>346</v>
      </c>
      <c r="DL7" s="83"/>
      <c r="DM7" s="83"/>
      <c r="DN7" s="83"/>
      <c r="DO7" s="83"/>
      <c r="DP7" s="83"/>
      <c r="DQ7" s="83"/>
      <c r="DR7" s="83"/>
      <c r="DS7" s="83"/>
      <c r="DT7" s="83"/>
      <c r="DU7" s="109" t="s">
        <v>339</v>
      </c>
      <c r="DV7" s="83"/>
      <c r="DW7" s="83"/>
      <c r="DX7" s="83"/>
      <c r="DY7" s="83"/>
      <c r="DZ7" s="83"/>
      <c r="EA7" s="83"/>
      <c r="EB7" s="114" t="s">
        <v>807</v>
      </c>
      <c r="EC7" s="83"/>
      <c r="ED7" s="83"/>
      <c r="EE7" s="63"/>
      <c r="EF7" s="114" t="s">
        <v>1237</v>
      </c>
      <c r="EG7" s="113" t="s">
        <v>1247</v>
      </c>
      <c r="EH7" s="114" t="s">
        <v>1256</v>
      </c>
      <c r="EI7" s="114" t="s">
        <v>1262</v>
      </c>
      <c r="EJ7" s="83"/>
      <c r="EK7" s="83"/>
      <c r="EL7" s="83"/>
      <c r="EM7" s="83"/>
      <c r="EN7" s="83"/>
      <c r="EO7" s="63"/>
      <c r="EP7" s="173"/>
      <c r="EQ7" s="173"/>
      <c r="ER7" s="109" t="s">
        <v>1325</v>
      </c>
      <c r="ES7" s="173"/>
      <c r="ET7" s="173"/>
      <c r="EU7" s="173"/>
      <c r="EV7" s="174"/>
      <c r="EW7" s="174"/>
      <c r="EX7" s="174"/>
      <c r="EY7" s="174"/>
      <c r="EZ7" s="174"/>
      <c r="FA7" s="174"/>
      <c r="FB7" s="174"/>
      <c r="FC7" s="174"/>
      <c r="FD7" s="174"/>
      <c r="FE7" s="83"/>
      <c r="FF7" s="83"/>
      <c r="FG7" s="83"/>
      <c r="FH7" s="83"/>
    </row>
    <row r="8" spans="1:164" x14ac:dyDescent="0.25">
      <c r="A8" s="57"/>
      <c r="B8" s="113" t="s">
        <v>180</v>
      </c>
      <c r="C8" s="68"/>
      <c r="D8" s="68"/>
      <c r="E8" s="109" t="s">
        <v>811</v>
      </c>
      <c r="F8" s="68"/>
      <c r="G8" s="68"/>
      <c r="H8" s="109" t="s">
        <v>528</v>
      </c>
      <c r="I8" s="68"/>
      <c r="J8" s="109" t="s">
        <v>529</v>
      </c>
      <c r="K8" s="68"/>
      <c r="L8" s="109" t="s">
        <v>416</v>
      </c>
      <c r="M8" s="109" t="s">
        <v>233</v>
      </c>
      <c r="N8" s="57"/>
      <c r="O8" s="57"/>
      <c r="P8" s="57"/>
      <c r="Q8" s="57"/>
      <c r="R8" s="114" t="s">
        <v>176</v>
      </c>
      <c r="S8" s="68"/>
      <c r="T8" s="68"/>
      <c r="U8" s="68"/>
      <c r="V8" s="68"/>
      <c r="W8" s="68"/>
      <c r="X8" s="68"/>
      <c r="Y8" s="68"/>
      <c r="Z8" s="109" t="s">
        <v>754</v>
      </c>
      <c r="AA8" s="68"/>
      <c r="AB8" s="109" t="s">
        <v>242</v>
      </c>
      <c r="AC8" s="113" t="s">
        <v>834</v>
      </c>
      <c r="AD8" s="109" t="s">
        <v>274</v>
      </c>
      <c r="AE8" s="57"/>
      <c r="AF8" s="57"/>
      <c r="AG8" s="57"/>
      <c r="AH8" s="63"/>
      <c r="AI8" s="68"/>
      <c r="AJ8" s="68"/>
      <c r="AK8" s="57"/>
      <c r="AL8" s="57"/>
      <c r="AM8" s="57"/>
      <c r="AN8" s="57"/>
      <c r="AO8" s="57"/>
      <c r="AP8" s="57"/>
      <c r="AQ8" s="68"/>
      <c r="AR8" s="57"/>
      <c r="AS8" s="109" t="s">
        <v>357</v>
      </c>
      <c r="AT8" s="109" t="s">
        <v>353</v>
      </c>
      <c r="AU8" s="109" t="s">
        <v>240</v>
      </c>
      <c r="AV8" s="109" t="s">
        <v>580</v>
      </c>
      <c r="AW8" s="113" t="s">
        <v>381</v>
      </c>
      <c r="AX8" s="57"/>
      <c r="AY8" s="57"/>
      <c r="AZ8" s="57"/>
      <c r="BA8" s="63"/>
      <c r="BB8" s="68"/>
      <c r="BC8" s="68"/>
      <c r="BD8" s="68"/>
      <c r="BE8" s="109" t="s">
        <v>570</v>
      </c>
      <c r="BF8" s="109" t="s">
        <v>587</v>
      </c>
      <c r="BG8" s="68"/>
      <c r="BH8" s="68"/>
      <c r="BI8" s="109" t="s">
        <v>408</v>
      </c>
      <c r="BJ8" s="109" t="s">
        <v>396</v>
      </c>
      <c r="BK8" s="68"/>
      <c r="BL8" s="68"/>
      <c r="BM8" s="68"/>
      <c r="BN8" s="68"/>
      <c r="BO8" s="109" t="s">
        <v>384</v>
      </c>
      <c r="BP8" s="68"/>
      <c r="BQ8" s="109" t="s">
        <v>594</v>
      </c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70"/>
      <c r="CK8" s="68"/>
      <c r="CL8" s="109" t="s">
        <v>1028</v>
      </c>
      <c r="CM8" s="68"/>
      <c r="CN8" s="68"/>
      <c r="CO8" s="68"/>
      <c r="CP8" s="68"/>
      <c r="CQ8" s="68"/>
      <c r="CR8" s="68"/>
      <c r="CS8" s="109" t="s">
        <v>349</v>
      </c>
      <c r="CT8" s="68"/>
      <c r="CU8" s="68"/>
      <c r="CV8" s="68"/>
      <c r="CW8" s="114" t="s">
        <v>260</v>
      </c>
      <c r="CX8" s="68"/>
      <c r="CY8" s="109" t="s">
        <v>307</v>
      </c>
      <c r="CZ8" s="68"/>
      <c r="DA8" s="63"/>
      <c r="DB8" s="82"/>
      <c r="DC8" s="82"/>
      <c r="DD8" s="82"/>
      <c r="DE8" s="82"/>
      <c r="DF8" s="109" t="s">
        <v>319</v>
      </c>
      <c r="DG8" s="82"/>
      <c r="DH8" s="82"/>
      <c r="DI8" s="82"/>
      <c r="DJ8" s="82"/>
      <c r="DK8" s="109" t="s">
        <v>347</v>
      </c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63"/>
      <c r="EF8" s="82"/>
      <c r="EG8" s="113" t="s">
        <v>1248</v>
      </c>
      <c r="EH8" s="82"/>
      <c r="EI8" s="82"/>
      <c r="EJ8" s="82"/>
      <c r="EK8" s="82"/>
      <c r="EL8" s="82"/>
      <c r="EM8" s="82"/>
      <c r="EN8" s="82"/>
      <c r="EO8" s="63"/>
      <c r="EP8" s="122"/>
      <c r="EQ8" s="122"/>
      <c r="ER8" s="122"/>
      <c r="ES8" s="122"/>
      <c r="ET8" s="12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</row>
    <row r="9" spans="1:164" x14ac:dyDescent="0.25">
      <c r="A9" s="57"/>
      <c r="B9" s="113" t="s">
        <v>635</v>
      </c>
      <c r="C9" s="57"/>
      <c r="D9" s="57"/>
      <c r="E9" s="57"/>
      <c r="F9" s="57"/>
      <c r="G9" s="57"/>
      <c r="H9" s="113" t="s">
        <v>770</v>
      </c>
      <c r="I9" s="57"/>
      <c r="J9" s="57"/>
      <c r="K9" s="57"/>
      <c r="L9" s="109" t="s">
        <v>417</v>
      </c>
      <c r="M9" s="109" t="s">
        <v>840</v>
      </c>
      <c r="N9" s="57"/>
      <c r="O9" s="57"/>
      <c r="P9" s="57"/>
      <c r="Q9" s="57"/>
      <c r="R9" s="114" t="s">
        <v>177</v>
      </c>
      <c r="S9" s="57"/>
      <c r="T9" s="68"/>
      <c r="U9" s="68"/>
      <c r="V9" s="68"/>
      <c r="W9" s="68"/>
      <c r="X9" s="68"/>
      <c r="Y9" s="68"/>
      <c r="Z9" s="109" t="s">
        <v>816</v>
      </c>
      <c r="AA9" s="68"/>
      <c r="AB9" s="109" t="s">
        <v>270</v>
      </c>
      <c r="AC9" s="57"/>
      <c r="AD9" s="113" t="s">
        <v>836</v>
      </c>
      <c r="AE9" s="57"/>
      <c r="AF9" s="57"/>
      <c r="AG9" s="57"/>
      <c r="AH9" s="63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109" t="s">
        <v>358</v>
      </c>
      <c r="AT9" s="109" t="s">
        <v>410</v>
      </c>
      <c r="AU9" s="109" t="s">
        <v>351</v>
      </c>
      <c r="AV9" s="109" t="s">
        <v>581</v>
      </c>
      <c r="AW9" s="113" t="s">
        <v>560</v>
      </c>
      <c r="AX9" s="57"/>
      <c r="AY9" s="57"/>
      <c r="AZ9" s="57"/>
      <c r="BA9" s="63"/>
      <c r="BB9" s="68"/>
      <c r="BC9" s="68"/>
      <c r="BD9" s="68"/>
      <c r="BE9" s="109" t="s">
        <v>573</v>
      </c>
      <c r="BF9" s="68"/>
      <c r="BG9" s="68"/>
      <c r="BH9" s="68"/>
      <c r="BI9" s="109" t="s">
        <v>409</v>
      </c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70"/>
      <c r="CK9" s="68"/>
      <c r="CL9" s="68"/>
      <c r="CM9" s="68"/>
      <c r="CN9" s="68"/>
      <c r="CO9" s="68"/>
      <c r="CP9" s="68"/>
      <c r="CQ9" s="68"/>
      <c r="CR9" s="68"/>
      <c r="CS9" s="109" t="s">
        <v>767</v>
      </c>
      <c r="CT9" s="68"/>
      <c r="CU9" s="68"/>
      <c r="CV9" s="68"/>
      <c r="CW9" s="114" t="s">
        <v>261</v>
      </c>
      <c r="CX9" s="68"/>
      <c r="CY9" s="109" t="s">
        <v>308</v>
      </c>
      <c r="CZ9" s="68"/>
      <c r="DA9" s="63"/>
      <c r="DB9" s="83"/>
      <c r="DC9" s="83"/>
      <c r="DD9" s="83"/>
      <c r="DE9" s="83"/>
      <c r="DF9" s="109" t="s">
        <v>342</v>
      </c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63"/>
      <c r="EF9" s="83"/>
      <c r="EG9" s="83"/>
      <c r="EH9" s="83"/>
      <c r="EI9" s="83"/>
      <c r="EJ9" s="83"/>
      <c r="EK9" s="83"/>
      <c r="EL9" s="83"/>
      <c r="EM9" s="83"/>
      <c r="EN9" s="83"/>
      <c r="EO9" s="63"/>
      <c r="EP9" s="83"/>
      <c r="EQ9" s="83"/>
      <c r="ER9" s="83"/>
      <c r="ES9" s="83"/>
      <c r="ET9" s="83"/>
      <c r="EU9" s="83"/>
      <c r="EV9" s="83"/>
      <c r="EW9" s="83"/>
      <c r="EX9" s="83"/>
      <c r="EY9" s="83"/>
      <c r="EZ9" s="83"/>
      <c r="FA9" s="83"/>
      <c r="FB9" s="83"/>
      <c r="FC9" s="83"/>
      <c r="FD9" s="83"/>
      <c r="FE9" s="83"/>
      <c r="FF9" s="83"/>
      <c r="FG9" s="83"/>
      <c r="FH9" s="83"/>
    </row>
    <row r="10" spans="1:164" x14ac:dyDescent="0.25">
      <c r="A10" s="57"/>
      <c r="B10" s="113" t="s">
        <v>636</v>
      </c>
      <c r="C10" s="57"/>
      <c r="D10" s="57"/>
      <c r="E10" s="57"/>
      <c r="F10" s="57"/>
      <c r="G10" s="57"/>
      <c r="H10" s="57"/>
      <c r="I10" s="57"/>
      <c r="J10" s="57"/>
      <c r="K10" s="57"/>
      <c r="L10" s="113" t="s">
        <v>418</v>
      </c>
      <c r="M10" s="57"/>
      <c r="N10" s="57"/>
      <c r="O10" s="57"/>
      <c r="P10" s="57"/>
      <c r="Q10" s="57"/>
      <c r="R10" s="57"/>
      <c r="S10" s="57"/>
      <c r="T10" s="68"/>
      <c r="U10" s="68"/>
      <c r="V10" s="68"/>
      <c r="W10" s="68"/>
      <c r="X10" s="68"/>
      <c r="Y10" s="68"/>
      <c r="Z10" s="109" t="s">
        <v>817</v>
      </c>
      <c r="AA10" s="68"/>
      <c r="AB10" s="109" t="s">
        <v>271</v>
      </c>
      <c r="AC10" s="57"/>
      <c r="AD10" s="57"/>
      <c r="AE10" s="57"/>
      <c r="AF10" s="57"/>
      <c r="AG10" s="57"/>
      <c r="AH10" s="63"/>
      <c r="AI10" s="57"/>
      <c r="AJ10" s="57"/>
      <c r="AK10" s="57"/>
      <c r="AL10" s="57"/>
      <c r="AM10" s="57"/>
      <c r="AN10" s="57"/>
      <c r="AO10" s="57"/>
      <c r="AP10" s="57"/>
      <c r="AQ10" s="68"/>
      <c r="AR10" s="57"/>
      <c r="AS10" s="109" t="s">
        <v>781</v>
      </c>
      <c r="AT10" s="68"/>
      <c r="AU10" s="109" t="s">
        <v>354</v>
      </c>
      <c r="AV10" s="109" t="s">
        <v>886</v>
      </c>
      <c r="AW10" s="113" t="s">
        <v>623</v>
      </c>
      <c r="AX10" s="57"/>
      <c r="AY10" s="57"/>
      <c r="AZ10" s="57"/>
      <c r="BA10" s="63"/>
      <c r="BB10" s="57"/>
      <c r="BC10" s="57"/>
      <c r="BD10" s="57"/>
      <c r="BE10" s="113" t="s">
        <v>582</v>
      </c>
      <c r="BF10" s="57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70"/>
      <c r="CK10" s="68"/>
      <c r="CL10" s="68"/>
      <c r="CM10" s="68"/>
      <c r="CN10" s="68"/>
      <c r="CO10" s="68"/>
      <c r="CP10" s="68"/>
      <c r="CQ10" s="68"/>
      <c r="CR10" s="68"/>
      <c r="CS10" s="109" t="s">
        <v>846</v>
      </c>
      <c r="CT10" s="68"/>
      <c r="CU10" s="68"/>
      <c r="CV10" s="68"/>
      <c r="CW10" s="114" t="s">
        <v>262</v>
      </c>
      <c r="CX10" s="68"/>
      <c r="CY10" s="109" t="s">
        <v>309</v>
      </c>
      <c r="CZ10" s="68"/>
      <c r="DA10" s="63"/>
      <c r="DB10" s="82"/>
      <c r="DC10" s="82"/>
      <c r="DD10" s="82"/>
      <c r="DE10" s="82"/>
      <c r="DF10" s="109" t="s">
        <v>344</v>
      </c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63"/>
      <c r="EF10" s="82"/>
      <c r="EG10" s="82"/>
      <c r="EH10" s="82"/>
      <c r="EI10" s="82"/>
      <c r="EJ10" s="82"/>
      <c r="EK10" s="82"/>
      <c r="EL10" s="82"/>
      <c r="EM10" s="82"/>
      <c r="EN10" s="82"/>
      <c r="EO10" s="63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</row>
    <row r="11" spans="1:164" x14ac:dyDescent="0.25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68"/>
      <c r="U11" s="68"/>
      <c r="V11" s="68"/>
      <c r="W11" s="68"/>
      <c r="X11" s="68"/>
      <c r="Y11" s="68"/>
      <c r="Z11" s="109" t="s">
        <v>818</v>
      </c>
      <c r="AA11" s="68"/>
      <c r="AB11" s="109" t="s">
        <v>323</v>
      </c>
      <c r="AC11" s="57"/>
      <c r="AD11" s="57"/>
      <c r="AE11" s="57"/>
      <c r="AF11" s="57"/>
      <c r="AG11" s="57"/>
      <c r="AH11" s="63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113" t="s">
        <v>365</v>
      </c>
      <c r="AT11" s="57"/>
      <c r="AU11" s="109" t="s">
        <v>389</v>
      </c>
      <c r="AV11" s="113" t="s">
        <v>888</v>
      </c>
      <c r="AW11" s="113" t="s">
        <v>624</v>
      </c>
      <c r="AX11" s="57"/>
      <c r="AY11" s="57"/>
      <c r="AZ11" s="57"/>
      <c r="BA11" s="63"/>
      <c r="BB11" s="57"/>
      <c r="BC11" s="57"/>
      <c r="BD11" s="57"/>
      <c r="BE11" s="113" t="s">
        <v>583</v>
      </c>
      <c r="BF11" s="57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70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114" t="s">
        <v>263</v>
      </c>
      <c r="CX11" s="68"/>
      <c r="CY11" s="68"/>
      <c r="CZ11" s="68"/>
      <c r="DA11" s="63"/>
      <c r="DB11" s="83"/>
      <c r="DC11" s="83"/>
      <c r="DD11" s="83"/>
      <c r="DE11" s="83"/>
      <c r="DF11" s="109" t="s">
        <v>345</v>
      </c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63"/>
      <c r="EF11" s="83"/>
      <c r="EG11" s="83"/>
      <c r="EH11" s="83"/>
      <c r="EI11" s="83"/>
      <c r="EJ11" s="83"/>
      <c r="EK11" s="83"/>
      <c r="EL11" s="83"/>
      <c r="EM11" s="83"/>
      <c r="EN11" s="83"/>
      <c r="EO11" s="63"/>
      <c r="EP11" s="83"/>
      <c r="EQ11" s="83"/>
      <c r="ER11" s="83"/>
      <c r="ES11" s="83"/>
      <c r="ET11" s="83"/>
      <c r="EU11" s="83"/>
      <c r="EV11" s="83"/>
      <c r="EW11" s="83"/>
      <c r="EX11" s="83"/>
      <c r="EY11" s="83"/>
      <c r="EZ11" s="83"/>
      <c r="FA11" s="83"/>
      <c r="FB11" s="83"/>
      <c r="FC11" s="83"/>
      <c r="FD11" s="83"/>
      <c r="FE11" s="83"/>
      <c r="FF11" s="83"/>
      <c r="FG11" s="83"/>
      <c r="FH11" s="83"/>
    </row>
    <row r="12" spans="1:164" x14ac:dyDescent="0.25">
      <c r="A12" s="57"/>
      <c r="B12" s="57"/>
      <c r="C12" s="57"/>
      <c r="D12" s="58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113" t="s">
        <v>712</v>
      </c>
      <c r="AC12" s="57"/>
      <c r="AD12" s="57"/>
      <c r="AE12" s="57"/>
      <c r="AF12" s="57"/>
      <c r="AG12" s="57"/>
      <c r="AH12" s="63"/>
      <c r="AI12" s="57"/>
      <c r="AJ12" s="57"/>
      <c r="AK12" s="57"/>
      <c r="AL12" s="57"/>
      <c r="AM12" s="57"/>
      <c r="AN12" s="57"/>
      <c r="AO12" s="57"/>
      <c r="AP12" s="57"/>
      <c r="AQ12" s="14"/>
      <c r="AR12" s="57"/>
      <c r="AS12" s="113" t="s">
        <v>784</v>
      </c>
      <c r="AT12" s="57"/>
      <c r="AU12" s="113" t="s">
        <v>391</v>
      </c>
      <c r="AV12" s="57"/>
      <c r="AW12" s="113" t="s">
        <v>640</v>
      </c>
      <c r="AX12" s="57"/>
      <c r="AY12" s="57"/>
      <c r="AZ12" s="57"/>
      <c r="BA12" s="63"/>
      <c r="BB12" s="57"/>
      <c r="BC12" s="57"/>
      <c r="BD12" s="57"/>
      <c r="BE12" s="57"/>
      <c r="BF12" s="57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70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114" t="s">
        <v>264</v>
      </c>
      <c r="CX12" s="68"/>
      <c r="CY12" s="68"/>
      <c r="CZ12" s="68"/>
      <c r="DA12" s="63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63"/>
      <c r="EF12" s="82"/>
      <c r="EG12" s="82"/>
      <c r="EH12" s="82"/>
      <c r="EI12" s="82"/>
      <c r="EJ12" s="82"/>
      <c r="EK12" s="82"/>
      <c r="EL12" s="82"/>
      <c r="EM12" s="82"/>
      <c r="EN12" s="82"/>
      <c r="EO12" s="63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</row>
    <row r="13" spans="1:164" x14ac:dyDescent="0.2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68"/>
      <c r="AC13" s="57"/>
      <c r="AD13" s="57"/>
      <c r="AE13" s="57"/>
      <c r="AF13" s="57"/>
      <c r="AG13" s="57"/>
      <c r="AH13" s="63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68"/>
      <c r="AT13" s="57"/>
      <c r="AU13" s="68"/>
      <c r="AV13" s="57"/>
      <c r="AW13" s="57"/>
      <c r="AX13" s="57"/>
      <c r="AY13" s="57"/>
      <c r="AZ13" s="57"/>
      <c r="BA13" s="63"/>
      <c r="BB13" s="57"/>
      <c r="BC13" s="57"/>
      <c r="BD13" s="57"/>
      <c r="BE13" s="57"/>
      <c r="BF13" s="57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70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114" t="s">
        <v>265</v>
      </c>
      <c r="CX13" s="68"/>
      <c r="CY13" s="68"/>
      <c r="CZ13" s="68"/>
      <c r="DA13" s="6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63"/>
      <c r="EF13" s="83"/>
      <c r="EG13" s="83"/>
      <c r="EH13" s="83"/>
      <c r="EI13" s="83"/>
      <c r="EJ13" s="83"/>
      <c r="EK13" s="83"/>
      <c r="EL13" s="83"/>
      <c r="EM13" s="83"/>
      <c r="EN13" s="83"/>
      <c r="EO13" s="63"/>
      <c r="EP13" s="83"/>
      <c r="EQ13" s="83"/>
      <c r="ER13" s="83"/>
      <c r="ES13" s="83"/>
      <c r="ET13" s="83"/>
      <c r="EU13" s="83"/>
      <c r="EV13" s="83"/>
      <c r="EW13" s="83"/>
      <c r="EX13" s="83"/>
      <c r="EY13" s="83"/>
      <c r="EZ13" s="83"/>
      <c r="FA13" s="83"/>
      <c r="FB13" s="83"/>
      <c r="FC13" s="83"/>
      <c r="FD13" s="83"/>
      <c r="FE13" s="83"/>
      <c r="FF13" s="83"/>
      <c r="FG13" s="83"/>
      <c r="FH13" s="83"/>
    </row>
    <row r="14" spans="1:164" x14ac:dyDescent="0.25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68"/>
      <c r="AC14" s="57"/>
      <c r="AD14" s="57"/>
      <c r="AE14" s="57"/>
      <c r="AF14" s="57"/>
      <c r="AG14" s="57"/>
      <c r="AH14" s="63"/>
      <c r="AI14" s="57"/>
      <c r="AJ14" s="57"/>
      <c r="AK14" s="57"/>
      <c r="AL14" s="57"/>
      <c r="AM14" s="57"/>
      <c r="AN14" s="57"/>
      <c r="AO14" s="57"/>
      <c r="AP14" s="57"/>
      <c r="AQ14" s="14"/>
      <c r="AR14" s="57"/>
      <c r="AS14" s="68"/>
      <c r="AT14" s="57"/>
      <c r="AU14" s="68"/>
      <c r="AV14" s="57"/>
      <c r="AW14" s="57"/>
      <c r="AX14" s="57"/>
      <c r="AY14" s="57"/>
      <c r="AZ14" s="57"/>
      <c r="BA14" s="63"/>
      <c r="BB14" s="57"/>
      <c r="BC14" s="57"/>
      <c r="BD14" s="57"/>
      <c r="BE14" s="57"/>
      <c r="BF14" s="57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70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114" t="s">
        <v>266</v>
      </c>
      <c r="CX14" s="68"/>
      <c r="CY14" s="68"/>
      <c r="CZ14" s="68"/>
      <c r="DA14" s="63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63"/>
      <c r="EF14" s="82"/>
      <c r="EG14" s="82"/>
      <c r="EH14" s="82"/>
      <c r="EI14" s="82"/>
      <c r="EJ14" s="82"/>
      <c r="EK14" s="82"/>
      <c r="EL14" s="82"/>
      <c r="EM14" s="82"/>
      <c r="EN14" s="82"/>
      <c r="EO14" s="63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</row>
    <row r="15" spans="1:164" x14ac:dyDescent="0.2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68"/>
      <c r="AC15" s="57"/>
      <c r="AD15" s="57"/>
      <c r="AE15" s="57"/>
      <c r="AF15" s="57"/>
      <c r="AG15" s="57"/>
      <c r="AH15" s="63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68"/>
      <c r="AT15" s="57"/>
      <c r="AU15" s="68"/>
      <c r="AV15" s="57"/>
      <c r="AW15" s="57"/>
      <c r="AX15" s="57"/>
      <c r="AY15" s="57"/>
      <c r="AZ15" s="57"/>
      <c r="BA15" s="63"/>
      <c r="BB15" s="57"/>
      <c r="BC15" s="57"/>
      <c r="BD15" s="57"/>
      <c r="BE15" s="57"/>
      <c r="BF15" s="57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70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114" t="s">
        <v>267</v>
      </c>
      <c r="CX15" s="68"/>
      <c r="CY15" s="68"/>
      <c r="CZ15" s="68"/>
      <c r="DA15" s="6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63"/>
      <c r="EF15" s="83"/>
      <c r="EG15" s="83"/>
      <c r="EH15" s="83"/>
      <c r="EI15" s="83"/>
      <c r="EJ15" s="83"/>
      <c r="EK15" s="83"/>
      <c r="EL15" s="83"/>
      <c r="EM15" s="83"/>
      <c r="EN15" s="83"/>
      <c r="EO15" s="63"/>
      <c r="EP15" s="83"/>
      <c r="EQ15" s="83"/>
      <c r="ER15" s="83"/>
      <c r="ES15" s="83"/>
      <c r="ET15" s="83"/>
      <c r="EU15" s="83"/>
      <c r="EV15" s="83"/>
      <c r="EW15" s="83"/>
      <c r="EX15" s="83"/>
      <c r="EY15" s="83"/>
      <c r="EZ15" s="83"/>
      <c r="FA15" s="83"/>
      <c r="FB15" s="83"/>
      <c r="FC15" s="83"/>
      <c r="FD15" s="83"/>
      <c r="FE15" s="83"/>
      <c r="FF15" s="83"/>
      <c r="FG15" s="83"/>
      <c r="FH15" s="83"/>
    </row>
    <row r="16" spans="1:164" x14ac:dyDescent="0.2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68"/>
      <c r="AC16" s="57"/>
      <c r="AD16" s="57"/>
      <c r="AE16" s="57"/>
      <c r="AF16" s="57"/>
      <c r="AG16" s="57"/>
      <c r="AH16" s="63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68"/>
      <c r="AV16" s="57"/>
      <c r="AW16" s="57"/>
      <c r="AX16" s="57"/>
      <c r="AY16" s="57"/>
      <c r="AZ16" s="57"/>
      <c r="BA16" s="63"/>
      <c r="BB16" s="57"/>
      <c r="BC16" s="57"/>
      <c r="BD16" s="57"/>
      <c r="BE16" s="57"/>
      <c r="BF16" s="57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117"/>
      <c r="CE16" s="68"/>
      <c r="CF16" s="68"/>
      <c r="CG16" s="68"/>
      <c r="CH16" s="68"/>
      <c r="CI16" s="68"/>
      <c r="CJ16" s="70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114" t="s">
        <v>268</v>
      </c>
      <c r="CX16" s="68"/>
      <c r="CY16" s="68"/>
      <c r="CZ16" s="68"/>
      <c r="DA16" s="63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63"/>
      <c r="EF16" s="82"/>
      <c r="EG16" s="82"/>
      <c r="EH16" s="82"/>
      <c r="EI16" s="82"/>
      <c r="EJ16" s="82"/>
      <c r="EK16" s="82"/>
      <c r="EL16" s="82"/>
      <c r="EM16" s="82"/>
      <c r="EN16" s="82"/>
      <c r="EO16" s="63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</row>
    <row r="17" spans="1:164" x14ac:dyDescent="0.2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63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63"/>
      <c r="BB17" s="57"/>
      <c r="BC17" s="57"/>
      <c r="BD17" s="57"/>
      <c r="BE17" s="57"/>
      <c r="BF17" s="57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70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114" t="s">
        <v>269</v>
      </c>
      <c r="CX17" s="68"/>
      <c r="CY17" s="68"/>
      <c r="CZ17" s="68"/>
      <c r="DA17" s="6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63"/>
      <c r="EF17" s="83"/>
      <c r="EG17" s="83"/>
      <c r="EH17" s="83"/>
      <c r="EI17" s="83"/>
      <c r="EJ17" s="83"/>
      <c r="EK17" s="83"/>
      <c r="EL17" s="83"/>
      <c r="EM17" s="83"/>
      <c r="EN17" s="83"/>
      <c r="EO17" s="63"/>
      <c r="EP17" s="83"/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  <c r="FF17" s="83"/>
      <c r="FG17" s="83"/>
      <c r="FH17" s="83"/>
    </row>
    <row r="18" spans="1:164" x14ac:dyDescent="0.2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63"/>
      <c r="AI18" s="57"/>
      <c r="AJ18" s="57"/>
      <c r="AK18" s="57"/>
      <c r="AL18" s="57"/>
      <c r="AM18" s="57"/>
      <c r="AN18" s="57"/>
      <c r="AO18" s="57"/>
      <c r="AP18" s="57"/>
      <c r="AQ18" s="68"/>
      <c r="AR18" s="57"/>
      <c r="AS18" s="57"/>
      <c r="AT18" s="57"/>
      <c r="AU18" s="57"/>
      <c r="AV18" s="57"/>
      <c r="AW18" s="57"/>
      <c r="AX18" s="57"/>
      <c r="AY18" s="57"/>
      <c r="AZ18" s="57"/>
      <c r="BA18" s="63"/>
      <c r="BB18" s="57"/>
      <c r="BC18" s="57"/>
      <c r="BD18" s="57"/>
      <c r="BE18" s="57"/>
      <c r="BF18" s="57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70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3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63"/>
      <c r="EF18" s="82"/>
      <c r="EG18" s="82"/>
      <c r="EH18" s="82"/>
      <c r="EI18" s="82"/>
      <c r="EJ18" s="82"/>
      <c r="EK18" s="82"/>
      <c r="EL18" s="82"/>
      <c r="EM18" s="82"/>
      <c r="EN18" s="82"/>
      <c r="EO18" s="63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</row>
    <row r="19" spans="1:164" x14ac:dyDescent="0.2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63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63"/>
      <c r="BB19" s="57"/>
      <c r="BC19" s="57"/>
      <c r="BD19" s="57"/>
      <c r="BE19" s="57"/>
      <c r="BF19" s="57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70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63"/>
      <c r="EF19" s="83"/>
      <c r="EG19" s="83"/>
      <c r="EH19" s="83"/>
      <c r="EI19" s="83"/>
      <c r="EJ19" s="83"/>
      <c r="EK19" s="83"/>
      <c r="EL19" s="83"/>
      <c r="EM19" s="83"/>
      <c r="EN19" s="83"/>
      <c r="EO19" s="6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</row>
    <row r="20" spans="1:164" x14ac:dyDescent="0.2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63"/>
      <c r="AI20" s="57"/>
      <c r="AJ20" s="57"/>
      <c r="AK20" s="57"/>
      <c r="AL20" s="57"/>
      <c r="AM20" s="57"/>
      <c r="AN20" s="57"/>
      <c r="AO20" s="57"/>
      <c r="AP20" s="57"/>
      <c r="AQ20" s="57"/>
      <c r="AR20" s="68"/>
      <c r="AS20" s="57"/>
      <c r="AT20" s="57"/>
      <c r="AU20" s="57"/>
      <c r="AV20" s="57"/>
      <c r="AW20" s="57"/>
      <c r="AX20" s="57"/>
      <c r="AY20" s="57"/>
      <c r="AZ20" s="57"/>
      <c r="BA20" s="63"/>
      <c r="BB20" s="57"/>
      <c r="BC20" s="57"/>
      <c r="BD20" s="57"/>
      <c r="BE20" s="57"/>
      <c r="BF20" s="57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70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3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63"/>
      <c r="EF20" s="82"/>
      <c r="EG20" s="82"/>
      <c r="EH20" s="82"/>
      <c r="EI20" s="82"/>
      <c r="EJ20" s="82"/>
      <c r="EK20" s="82"/>
      <c r="EL20" s="82"/>
      <c r="EM20" s="82"/>
      <c r="EN20" s="82"/>
      <c r="EO20" s="63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</row>
    <row r="21" spans="1:164" x14ac:dyDescent="0.25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63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63"/>
      <c r="BB21" s="57"/>
      <c r="BC21" s="57"/>
      <c r="BD21" s="57"/>
      <c r="BE21" s="57"/>
      <c r="BF21" s="57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70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63"/>
      <c r="EF21" s="83"/>
      <c r="EG21" s="83"/>
      <c r="EH21" s="83"/>
      <c r="EI21" s="83"/>
      <c r="EJ21" s="83"/>
      <c r="EK21" s="83"/>
      <c r="EL21" s="83"/>
      <c r="EM21" s="83"/>
      <c r="EN21" s="83"/>
      <c r="EO21" s="63"/>
      <c r="EP21" s="83"/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  <c r="FF21" s="83"/>
      <c r="FG21" s="83"/>
      <c r="FH21" s="83"/>
    </row>
    <row r="22" spans="1:164" x14ac:dyDescent="0.25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63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63"/>
      <c r="BB22" s="57"/>
      <c r="BC22" s="57"/>
      <c r="BD22" s="57"/>
      <c r="BE22" s="57"/>
      <c r="BF22" s="57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70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3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63"/>
      <c r="EF22" s="82"/>
      <c r="EG22" s="82"/>
      <c r="EH22" s="82"/>
      <c r="EI22" s="82"/>
      <c r="EJ22" s="82"/>
      <c r="EK22" s="82"/>
      <c r="EL22" s="82"/>
      <c r="EM22" s="82"/>
      <c r="EN22" s="82"/>
      <c r="EO22" s="63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</row>
    <row r="23" spans="1:164" x14ac:dyDescent="0.25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63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63"/>
      <c r="BB23" s="57"/>
      <c r="BC23" s="57"/>
      <c r="BD23" s="57"/>
      <c r="BE23" s="57"/>
      <c r="BF23" s="57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70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63"/>
      <c r="EF23" s="83"/>
      <c r="EG23" s="83"/>
      <c r="EH23" s="83"/>
      <c r="EI23" s="83"/>
      <c r="EJ23" s="83"/>
      <c r="EK23" s="83"/>
      <c r="EL23" s="83"/>
      <c r="EM23" s="83"/>
      <c r="EN23" s="83"/>
      <c r="EO23" s="63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  <c r="FF23" s="83"/>
      <c r="FG23" s="83"/>
      <c r="FH23" s="83"/>
    </row>
    <row r="24" spans="1:164" x14ac:dyDescent="0.25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63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63"/>
      <c r="BB24" s="57"/>
      <c r="BC24" s="57"/>
      <c r="BD24" s="57"/>
      <c r="BE24" s="57"/>
      <c r="BF24" s="57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70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3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63"/>
      <c r="EF24" s="82"/>
      <c r="EG24" s="82"/>
      <c r="EH24" s="82"/>
      <c r="EI24" s="82"/>
      <c r="EJ24" s="82"/>
      <c r="EK24" s="82"/>
      <c r="EL24" s="82"/>
      <c r="EM24" s="82"/>
      <c r="EN24" s="82"/>
      <c r="EO24" s="63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  <c r="FF24" s="82"/>
      <c r="FG24" s="82"/>
      <c r="FH24" s="82"/>
    </row>
    <row r="25" spans="1:164" x14ac:dyDescent="0.25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63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63"/>
      <c r="BB25" s="57"/>
      <c r="BC25" s="57"/>
      <c r="BD25" s="57"/>
      <c r="BE25" s="57"/>
      <c r="BF25" s="57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70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63"/>
      <c r="EF25" s="83"/>
      <c r="EG25" s="83"/>
      <c r="EH25" s="83"/>
      <c r="EI25" s="83"/>
      <c r="EJ25" s="83"/>
      <c r="EK25" s="83"/>
      <c r="EL25" s="83"/>
      <c r="EM25" s="83"/>
      <c r="EN25" s="83"/>
      <c r="EO25" s="63"/>
      <c r="EP25" s="83"/>
      <c r="EQ25" s="83"/>
      <c r="ER25" s="83"/>
      <c r="ES25" s="83"/>
      <c r="ET25" s="83"/>
      <c r="EU25" s="83"/>
      <c r="EV25" s="83"/>
      <c r="EW25" s="83"/>
      <c r="EX25" s="83"/>
      <c r="EY25" s="83"/>
      <c r="EZ25" s="83"/>
      <c r="FA25" s="83"/>
      <c r="FB25" s="83"/>
      <c r="FC25" s="83"/>
      <c r="FD25" s="83"/>
      <c r="FE25" s="83"/>
      <c r="FF25" s="83"/>
      <c r="FG25" s="83"/>
      <c r="FH25" s="83"/>
    </row>
    <row r="26" spans="1:164" x14ac:dyDescent="0.25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63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63"/>
      <c r="BB26" s="57"/>
      <c r="BC26" s="57"/>
      <c r="BD26" s="57"/>
      <c r="BE26" s="57"/>
      <c r="BF26" s="57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70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3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63"/>
      <c r="EF26" s="82"/>
      <c r="EG26" s="82"/>
      <c r="EH26" s="82"/>
      <c r="EI26" s="82"/>
      <c r="EJ26" s="82"/>
      <c r="EK26" s="82"/>
      <c r="EL26" s="82"/>
      <c r="EM26" s="82"/>
      <c r="EN26" s="82"/>
      <c r="EO26" s="63"/>
      <c r="EP26" s="82"/>
      <c r="EQ26" s="82"/>
      <c r="ER26" s="82"/>
      <c r="ES26" s="82"/>
      <c r="ET26" s="82"/>
      <c r="EU26" s="82"/>
      <c r="EV26" s="82"/>
      <c r="EW26" s="82"/>
      <c r="EX26" s="82"/>
      <c r="EY26" s="82"/>
      <c r="EZ26" s="82"/>
      <c r="FA26" s="82"/>
      <c r="FB26" s="82"/>
      <c r="FC26" s="82"/>
      <c r="FD26" s="82"/>
      <c r="FE26" s="82"/>
      <c r="FF26" s="82"/>
      <c r="FG26" s="82"/>
      <c r="FH26" s="82"/>
    </row>
    <row r="27" spans="1:164" x14ac:dyDescent="0.25">
      <c r="A27" s="57"/>
      <c r="B27" s="57"/>
      <c r="C27" s="57"/>
      <c r="D27" s="57"/>
      <c r="E27" s="57"/>
      <c r="F27" s="74"/>
      <c r="G27" s="74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63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63"/>
      <c r="BB27" s="57"/>
      <c r="BC27" s="57"/>
      <c r="BD27" s="57"/>
      <c r="BE27" s="57"/>
      <c r="BF27" s="57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70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63"/>
      <c r="EF27" s="83"/>
      <c r="EG27" s="83"/>
      <c r="EH27" s="83"/>
      <c r="EI27" s="83"/>
      <c r="EJ27" s="83"/>
      <c r="EK27" s="83"/>
      <c r="EL27" s="83"/>
      <c r="EM27" s="83"/>
      <c r="EN27" s="83"/>
      <c r="EO27" s="6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3"/>
      <c r="FB27" s="83"/>
      <c r="FC27" s="83"/>
      <c r="FD27" s="83"/>
      <c r="FE27" s="83"/>
      <c r="FF27" s="83"/>
      <c r="FG27" s="83"/>
      <c r="FH27" s="83"/>
    </row>
    <row r="28" spans="1:164" x14ac:dyDescent="0.2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63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63"/>
      <c r="BB28" s="57"/>
      <c r="BC28" s="57"/>
      <c r="BD28" s="57"/>
      <c r="BE28" s="57"/>
      <c r="BF28" s="57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70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3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63"/>
      <c r="EF28" s="82"/>
      <c r="EG28" s="82"/>
      <c r="EH28" s="82"/>
      <c r="EI28" s="82"/>
      <c r="EJ28" s="82"/>
      <c r="EK28" s="82"/>
      <c r="EL28" s="82"/>
      <c r="EM28" s="82"/>
      <c r="EN28" s="82"/>
      <c r="EO28" s="63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  <c r="FE28" s="82"/>
      <c r="FF28" s="82"/>
      <c r="FG28" s="82"/>
      <c r="FH28" s="82"/>
    </row>
    <row r="29" spans="1:164" x14ac:dyDescent="0.2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63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63"/>
      <c r="BB29" s="57"/>
      <c r="BC29" s="57"/>
      <c r="BD29" s="57"/>
      <c r="BE29" s="57"/>
      <c r="BF29" s="57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70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63"/>
      <c r="EF29" s="83"/>
      <c r="EG29" s="83"/>
      <c r="EH29" s="83"/>
      <c r="EI29" s="83"/>
      <c r="EJ29" s="83"/>
      <c r="EK29" s="83"/>
      <c r="EL29" s="83"/>
      <c r="EM29" s="83"/>
      <c r="EN29" s="83"/>
      <c r="EO29" s="6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3"/>
      <c r="FB29" s="83"/>
      <c r="FC29" s="83"/>
      <c r="FD29" s="83"/>
      <c r="FE29" s="83"/>
      <c r="FF29" s="83"/>
      <c r="FG29" s="83"/>
      <c r="FH29" s="83"/>
    </row>
    <row r="30" spans="1:164" x14ac:dyDescent="0.25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63"/>
      <c r="AI30" s="57"/>
      <c r="AJ30" s="57"/>
      <c r="AK30" s="57"/>
      <c r="AL30" s="57"/>
      <c r="AM30" s="57"/>
      <c r="AN30" s="57"/>
      <c r="AO30" s="57"/>
      <c r="AP30" s="57"/>
      <c r="AQ30" s="57"/>
      <c r="AR30" s="73"/>
      <c r="AS30" s="57"/>
      <c r="AT30" s="57"/>
      <c r="AU30" s="57"/>
      <c r="AV30" s="57"/>
      <c r="AW30" s="57"/>
      <c r="AX30" s="57"/>
      <c r="AY30" s="57"/>
      <c r="AZ30" s="57"/>
      <c r="BA30" s="63"/>
      <c r="BB30" s="57"/>
      <c r="BC30" s="57"/>
      <c r="BD30" s="57"/>
      <c r="BE30" s="57"/>
      <c r="BF30" s="57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70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3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63"/>
      <c r="EF30" s="82"/>
      <c r="EG30" s="82"/>
      <c r="EH30" s="82"/>
      <c r="EI30" s="82"/>
      <c r="EJ30" s="82"/>
      <c r="EK30" s="82"/>
      <c r="EL30" s="82"/>
      <c r="EM30" s="82"/>
      <c r="EN30" s="82"/>
      <c r="EO30" s="63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</row>
    <row r="31" spans="1:164" x14ac:dyDescent="0.25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63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63"/>
      <c r="BB31" s="57"/>
      <c r="BC31" s="57"/>
      <c r="BD31" s="57"/>
      <c r="BE31" s="57"/>
      <c r="BF31" s="57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70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63"/>
      <c r="EF31" s="83"/>
      <c r="EG31" s="83"/>
      <c r="EH31" s="83"/>
      <c r="EI31" s="83"/>
      <c r="EJ31" s="83"/>
      <c r="EK31" s="83"/>
      <c r="EL31" s="83"/>
      <c r="EM31" s="83"/>
      <c r="EN31" s="83"/>
      <c r="EO31" s="6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3"/>
      <c r="FB31" s="83"/>
      <c r="FC31" s="83"/>
      <c r="FD31" s="83"/>
      <c r="FE31" s="83"/>
      <c r="FF31" s="83"/>
      <c r="FG31" s="83"/>
      <c r="FH31" s="83"/>
    </row>
    <row r="32" spans="1:164" x14ac:dyDescent="0.25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63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63"/>
      <c r="BB32" s="57"/>
      <c r="BC32" s="57"/>
      <c r="BD32" s="57"/>
      <c r="BE32" s="57"/>
      <c r="BF32" s="57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70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3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63"/>
      <c r="EF32" s="82"/>
      <c r="EG32" s="82"/>
      <c r="EH32" s="82"/>
      <c r="EI32" s="82"/>
      <c r="EJ32" s="82"/>
      <c r="EK32" s="82"/>
      <c r="EL32" s="82"/>
      <c r="EM32" s="82"/>
      <c r="EN32" s="82"/>
      <c r="EO32" s="63"/>
      <c r="EP32" s="82"/>
      <c r="EQ32" s="82"/>
      <c r="ER32" s="82"/>
      <c r="ES32" s="82"/>
      <c r="ET32" s="82"/>
      <c r="EU32" s="82"/>
      <c r="EV32" s="82"/>
      <c r="EW32" s="82"/>
      <c r="EX32" s="82"/>
      <c r="EY32" s="82"/>
      <c r="EZ32" s="82"/>
      <c r="FA32" s="82"/>
      <c r="FB32" s="82"/>
      <c r="FC32" s="82"/>
      <c r="FD32" s="82"/>
      <c r="FE32" s="82"/>
      <c r="FF32" s="82"/>
      <c r="FG32" s="82"/>
      <c r="FH32" s="82"/>
    </row>
    <row r="33" spans="1:164" x14ac:dyDescent="0.2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63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63"/>
      <c r="BB33" s="57"/>
      <c r="BC33" s="57"/>
      <c r="BD33" s="57"/>
      <c r="BE33" s="57"/>
      <c r="BF33" s="57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70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63"/>
      <c r="EF33" s="83"/>
      <c r="EG33" s="83"/>
      <c r="EH33" s="83"/>
      <c r="EI33" s="83"/>
      <c r="EJ33" s="83"/>
      <c r="EK33" s="83"/>
      <c r="EL33" s="83"/>
      <c r="EM33" s="83"/>
      <c r="EN33" s="83"/>
      <c r="EO33" s="6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</row>
    <row r="34" spans="1:164" x14ac:dyDescent="0.25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63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63"/>
      <c r="BB34" s="57"/>
      <c r="BC34" s="57"/>
      <c r="BD34" s="57"/>
      <c r="BE34" s="57"/>
      <c r="BF34" s="57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70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3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63"/>
      <c r="EF34" s="82"/>
      <c r="EG34" s="82"/>
      <c r="EH34" s="82"/>
      <c r="EI34" s="82"/>
      <c r="EJ34" s="82"/>
      <c r="EK34" s="82"/>
      <c r="EL34" s="82"/>
      <c r="EM34" s="82"/>
      <c r="EN34" s="82"/>
      <c r="EO34" s="63"/>
      <c r="EP34" s="82"/>
      <c r="EQ34" s="82"/>
      <c r="ER34" s="82"/>
      <c r="ES34" s="82"/>
      <c r="ET34" s="82"/>
      <c r="EU34" s="82"/>
      <c r="EV34" s="82"/>
      <c r="EW34" s="82"/>
      <c r="EX34" s="82"/>
      <c r="EY34" s="82"/>
      <c r="EZ34" s="82"/>
      <c r="FA34" s="82"/>
      <c r="FB34" s="82"/>
      <c r="FC34" s="82"/>
      <c r="FD34" s="82"/>
      <c r="FE34" s="82"/>
      <c r="FF34" s="82"/>
      <c r="FG34" s="82"/>
      <c r="FH34" s="82"/>
    </row>
    <row r="35" spans="1:164" x14ac:dyDescent="0.2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63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63"/>
      <c r="BB35" s="57"/>
      <c r="BC35" s="57"/>
      <c r="BD35" s="57"/>
      <c r="BE35" s="57"/>
      <c r="BF35" s="57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70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63"/>
      <c r="EF35" s="83"/>
      <c r="EG35" s="83"/>
      <c r="EH35" s="83"/>
      <c r="EI35" s="83"/>
      <c r="EJ35" s="83"/>
      <c r="EK35" s="83"/>
      <c r="EL35" s="83"/>
      <c r="EM35" s="83"/>
      <c r="EN35" s="83"/>
      <c r="EO35" s="6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3"/>
      <c r="FB35" s="83"/>
      <c r="FC35" s="83"/>
      <c r="FD35" s="83"/>
      <c r="FE35" s="83"/>
      <c r="FF35" s="83"/>
      <c r="FG35" s="83"/>
      <c r="FH35" s="83"/>
    </row>
    <row r="36" spans="1:164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63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63"/>
      <c r="BB36" s="57"/>
      <c r="BC36" s="57"/>
      <c r="BD36" s="57"/>
      <c r="BE36" s="57"/>
      <c r="BF36" s="57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70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3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63"/>
      <c r="EF36" s="82"/>
      <c r="EG36" s="82"/>
      <c r="EH36" s="82"/>
      <c r="EI36" s="82"/>
      <c r="EJ36" s="82"/>
      <c r="EK36" s="82"/>
      <c r="EL36" s="82"/>
      <c r="EM36" s="82"/>
      <c r="EN36" s="82"/>
      <c r="EO36" s="63"/>
      <c r="EP36" s="82"/>
      <c r="EQ36" s="82"/>
      <c r="ER36" s="82"/>
      <c r="ES36" s="82"/>
      <c r="ET36" s="82"/>
      <c r="EU36" s="82"/>
      <c r="EV36" s="82"/>
      <c r="EW36" s="82"/>
      <c r="EX36" s="82"/>
      <c r="EY36" s="82"/>
      <c r="EZ36" s="82"/>
      <c r="FA36" s="82"/>
      <c r="FB36" s="82"/>
      <c r="FC36" s="82"/>
      <c r="FD36" s="82"/>
      <c r="FE36" s="82"/>
      <c r="FF36" s="82"/>
      <c r="FG36" s="82"/>
      <c r="FH36" s="82"/>
    </row>
    <row r="37" spans="1:164" x14ac:dyDescent="0.2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63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63"/>
      <c r="BB37" s="57"/>
      <c r="BC37" s="57"/>
      <c r="BD37" s="57"/>
      <c r="BE37" s="57"/>
      <c r="BF37" s="57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70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63"/>
      <c r="EF37" s="83"/>
      <c r="EG37" s="83"/>
      <c r="EH37" s="83"/>
      <c r="EI37" s="83"/>
      <c r="EJ37" s="83"/>
      <c r="EK37" s="83"/>
      <c r="EL37" s="83"/>
      <c r="EM37" s="83"/>
      <c r="EN37" s="83"/>
      <c r="EO37" s="6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3"/>
      <c r="FB37" s="83"/>
      <c r="FC37" s="83"/>
      <c r="FD37" s="83"/>
      <c r="FE37" s="83"/>
      <c r="FF37" s="83"/>
      <c r="FG37" s="83"/>
      <c r="FH37" s="83"/>
    </row>
    <row r="38" spans="1:164" x14ac:dyDescent="0.25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63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63"/>
      <c r="BB38" s="57"/>
      <c r="BC38" s="57"/>
      <c r="BD38" s="57"/>
      <c r="BE38" s="57"/>
      <c r="BF38" s="57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70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3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63"/>
      <c r="EF38" s="82"/>
      <c r="EG38" s="82"/>
      <c r="EH38" s="82"/>
      <c r="EI38" s="82"/>
      <c r="EJ38" s="82"/>
      <c r="EK38" s="82"/>
      <c r="EL38" s="82"/>
      <c r="EM38" s="82"/>
      <c r="EN38" s="82"/>
      <c r="EO38" s="63"/>
      <c r="EP38" s="82"/>
      <c r="EQ38" s="82"/>
      <c r="ER38" s="82"/>
      <c r="ES38" s="82"/>
      <c r="ET38" s="82"/>
      <c r="EU38" s="82"/>
      <c r="EV38" s="82"/>
      <c r="EW38" s="82"/>
      <c r="EX38" s="82"/>
      <c r="EY38" s="82"/>
      <c r="EZ38" s="82"/>
      <c r="FA38" s="82"/>
      <c r="FB38" s="82"/>
      <c r="FC38" s="82"/>
      <c r="FD38" s="82"/>
      <c r="FE38" s="82"/>
      <c r="FF38" s="82"/>
      <c r="FG38" s="82"/>
      <c r="FH38" s="82"/>
    </row>
    <row r="39" spans="1:164" x14ac:dyDescent="0.25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63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63"/>
      <c r="BB39" s="57"/>
      <c r="BC39" s="57"/>
      <c r="BD39" s="57"/>
      <c r="BE39" s="57"/>
      <c r="BF39" s="57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70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63"/>
      <c r="EF39" s="83"/>
      <c r="EG39" s="83"/>
      <c r="EH39" s="83"/>
      <c r="EI39" s="83"/>
      <c r="EJ39" s="83"/>
      <c r="EK39" s="83"/>
      <c r="EL39" s="83"/>
      <c r="EM39" s="83"/>
      <c r="EN39" s="83"/>
      <c r="EO39" s="6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3"/>
      <c r="FB39" s="83"/>
      <c r="FC39" s="83"/>
      <c r="FD39" s="83"/>
      <c r="FE39" s="83"/>
      <c r="FF39" s="83"/>
      <c r="FG39" s="83"/>
      <c r="FH39" s="83"/>
    </row>
    <row r="40" spans="1:164" x14ac:dyDescent="0.25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63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63"/>
      <c r="BB40" s="57"/>
      <c r="BC40" s="57"/>
      <c r="BD40" s="57"/>
      <c r="BE40" s="57"/>
      <c r="BF40" s="57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70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3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63"/>
      <c r="EF40" s="82"/>
      <c r="EG40" s="82"/>
      <c r="EH40" s="82"/>
      <c r="EI40" s="82"/>
      <c r="EJ40" s="82"/>
      <c r="EK40" s="82"/>
      <c r="EL40" s="82"/>
      <c r="EM40" s="82"/>
      <c r="EN40" s="82"/>
      <c r="EO40" s="63"/>
      <c r="EP40" s="82"/>
      <c r="EQ40" s="82"/>
      <c r="ER40" s="82"/>
      <c r="ES40" s="82"/>
      <c r="ET40" s="82"/>
      <c r="EU40" s="82"/>
      <c r="EV40" s="82"/>
      <c r="EW40" s="82"/>
      <c r="EX40" s="82"/>
      <c r="EY40" s="82"/>
      <c r="EZ40" s="82"/>
      <c r="FA40" s="82"/>
      <c r="FB40" s="82"/>
      <c r="FC40" s="82"/>
      <c r="FD40" s="82"/>
      <c r="FE40" s="82"/>
      <c r="FF40" s="82"/>
      <c r="FG40" s="82"/>
      <c r="FH40" s="82"/>
    </row>
    <row r="41" spans="1:164" x14ac:dyDescent="0.2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63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63"/>
      <c r="BB41" s="57"/>
      <c r="BC41" s="57"/>
      <c r="BD41" s="57"/>
      <c r="BE41" s="57"/>
      <c r="BF41" s="57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70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63"/>
      <c r="EF41" s="83"/>
      <c r="EG41" s="83"/>
      <c r="EH41" s="83"/>
      <c r="EI41" s="83"/>
      <c r="EJ41" s="83"/>
      <c r="EK41" s="83"/>
      <c r="EL41" s="83"/>
      <c r="EM41" s="83"/>
      <c r="EN41" s="83"/>
      <c r="EO41" s="6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3"/>
      <c r="FB41" s="83"/>
      <c r="FC41" s="83"/>
      <c r="FD41" s="83"/>
      <c r="FE41" s="83"/>
      <c r="FF41" s="83"/>
      <c r="FG41" s="83"/>
      <c r="FH41" s="83"/>
    </row>
    <row r="42" spans="1:164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63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63"/>
      <c r="BB42" s="57"/>
      <c r="BC42" s="57"/>
      <c r="BD42" s="57"/>
      <c r="BE42" s="57"/>
      <c r="BF42" s="57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70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3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63"/>
      <c r="EF42" s="82"/>
      <c r="EG42" s="82"/>
      <c r="EH42" s="82"/>
      <c r="EI42" s="82"/>
      <c r="EJ42" s="82"/>
      <c r="EK42" s="82"/>
      <c r="EL42" s="82"/>
      <c r="EM42" s="82"/>
      <c r="EN42" s="82"/>
      <c r="EO42" s="63"/>
      <c r="EP42" s="82"/>
      <c r="EQ42" s="82"/>
      <c r="ER42" s="82"/>
      <c r="ES42" s="82"/>
      <c r="ET42" s="82"/>
      <c r="EU42" s="82"/>
      <c r="EV42" s="82"/>
      <c r="EW42" s="82"/>
      <c r="EX42" s="82"/>
      <c r="EY42" s="82"/>
      <c r="EZ42" s="82"/>
      <c r="FA42" s="82"/>
      <c r="FB42" s="82"/>
      <c r="FC42" s="82"/>
      <c r="FD42" s="82"/>
      <c r="FE42" s="82"/>
      <c r="FF42" s="82"/>
      <c r="FG42" s="82"/>
      <c r="FH42" s="82"/>
    </row>
    <row r="43" spans="1:164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63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63"/>
      <c r="BB43" s="57"/>
      <c r="BC43" s="57"/>
      <c r="BD43" s="57"/>
      <c r="BE43" s="57"/>
      <c r="BF43" s="57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70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63"/>
      <c r="EF43" s="83"/>
      <c r="EG43" s="83"/>
      <c r="EH43" s="83"/>
      <c r="EI43" s="83"/>
      <c r="EJ43" s="83"/>
      <c r="EK43" s="83"/>
      <c r="EL43" s="83"/>
      <c r="EM43" s="83"/>
      <c r="EN43" s="83"/>
      <c r="EO43" s="6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3"/>
      <c r="FB43" s="83"/>
      <c r="FC43" s="83"/>
      <c r="FD43" s="83"/>
      <c r="FE43" s="83"/>
      <c r="FF43" s="83"/>
      <c r="FG43" s="83"/>
      <c r="FH43" s="83"/>
    </row>
    <row r="44" spans="1:164" x14ac:dyDescent="0.25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63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63"/>
      <c r="BB44" s="57"/>
      <c r="BC44" s="57"/>
      <c r="BD44" s="57"/>
      <c r="BE44" s="57"/>
      <c r="BF44" s="57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70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3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63"/>
      <c r="EF44" s="82"/>
      <c r="EG44" s="82"/>
      <c r="EH44" s="82"/>
      <c r="EI44" s="82"/>
      <c r="EJ44" s="82"/>
      <c r="EK44" s="82"/>
      <c r="EL44" s="82"/>
      <c r="EM44" s="82"/>
      <c r="EN44" s="82"/>
      <c r="EO44" s="63"/>
      <c r="EP44" s="82"/>
      <c r="EQ44" s="82"/>
      <c r="ER44" s="82"/>
      <c r="ES44" s="82"/>
      <c r="ET44" s="82"/>
      <c r="EU44" s="82"/>
      <c r="EV44" s="82"/>
      <c r="EW44" s="82"/>
      <c r="EX44" s="82"/>
      <c r="EY44" s="82"/>
      <c r="EZ44" s="82"/>
      <c r="FA44" s="82"/>
      <c r="FB44" s="82"/>
      <c r="FC44" s="82"/>
      <c r="FD44" s="82"/>
      <c r="FE44" s="82"/>
      <c r="FF44" s="82"/>
      <c r="FG44" s="82"/>
      <c r="FH44" s="82"/>
    </row>
    <row r="45" spans="1:164" x14ac:dyDescent="0.2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63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63"/>
      <c r="BB45" s="57"/>
      <c r="BC45" s="57"/>
      <c r="BD45" s="57"/>
      <c r="BE45" s="57"/>
      <c r="BF45" s="57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70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63"/>
      <c r="EF45" s="83"/>
      <c r="EG45" s="83"/>
      <c r="EH45" s="83"/>
      <c r="EI45" s="83"/>
      <c r="EJ45" s="83"/>
      <c r="EK45" s="83"/>
      <c r="EL45" s="83"/>
      <c r="EM45" s="83"/>
      <c r="EN45" s="83"/>
      <c r="EO45" s="6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3"/>
      <c r="FB45" s="83"/>
      <c r="FC45" s="83"/>
      <c r="FD45" s="83"/>
      <c r="FE45" s="83"/>
      <c r="FF45" s="83"/>
      <c r="FG45" s="83"/>
      <c r="FH45" s="83"/>
    </row>
    <row r="46" spans="1:164" x14ac:dyDescent="0.25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63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63"/>
      <c r="BB46" s="57"/>
      <c r="BC46" s="57"/>
      <c r="BD46" s="57"/>
      <c r="BE46" s="57"/>
      <c r="BF46" s="57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70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3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63"/>
      <c r="EF46" s="82"/>
      <c r="EG46" s="82"/>
      <c r="EH46" s="82"/>
      <c r="EI46" s="82"/>
      <c r="EJ46" s="82"/>
      <c r="EK46" s="82"/>
      <c r="EL46" s="82"/>
      <c r="EM46" s="82"/>
      <c r="EN46" s="82"/>
      <c r="EO46" s="63"/>
      <c r="EP46" s="82"/>
      <c r="EQ46" s="82"/>
      <c r="ER46" s="82"/>
      <c r="ES46" s="82"/>
      <c r="ET46" s="82"/>
      <c r="EU46" s="82"/>
      <c r="EV46" s="82"/>
      <c r="EW46" s="82"/>
      <c r="EX46" s="82"/>
      <c r="EY46" s="82"/>
      <c r="EZ46" s="82"/>
      <c r="FA46" s="82"/>
      <c r="FB46" s="82"/>
      <c r="FC46" s="82"/>
      <c r="FD46" s="82"/>
      <c r="FE46" s="82"/>
      <c r="FF46" s="82"/>
      <c r="FG46" s="82"/>
      <c r="FH46" s="82"/>
    </row>
    <row r="47" spans="1:164" x14ac:dyDescent="0.2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63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63"/>
      <c r="BB47" s="57"/>
      <c r="BC47" s="57"/>
      <c r="BD47" s="57"/>
      <c r="BE47" s="57"/>
      <c r="BF47" s="57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70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63"/>
      <c r="EF47" s="83"/>
      <c r="EG47" s="83"/>
      <c r="EH47" s="83"/>
      <c r="EI47" s="83"/>
      <c r="EJ47" s="83"/>
      <c r="EK47" s="83"/>
      <c r="EL47" s="83"/>
      <c r="EM47" s="83"/>
      <c r="EN47" s="83"/>
      <c r="EO47" s="63"/>
      <c r="EP47" s="83"/>
      <c r="EQ47" s="83"/>
      <c r="ER47" s="83"/>
      <c r="ES47" s="83"/>
      <c r="ET47" s="83"/>
      <c r="EU47" s="83"/>
      <c r="EV47" s="83"/>
      <c r="EW47" s="83"/>
      <c r="EX47" s="83"/>
      <c r="EY47" s="83"/>
      <c r="EZ47" s="83"/>
      <c r="FA47" s="83"/>
      <c r="FB47" s="83"/>
      <c r="FC47" s="83"/>
      <c r="FD47" s="83"/>
      <c r="FE47" s="83"/>
      <c r="FF47" s="83"/>
      <c r="FG47" s="83"/>
      <c r="FH47" s="83"/>
    </row>
    <row r="48" spans="1:164" x14ac:dyDescent="0.2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63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63"/>
      <c r="BB48" s="57"/>
      <c r="BC48" s="57"/>
      <c r="BD48" s="57"/>
      <c r="BE48" s="57"/>
      <c r="BF48" s="57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70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3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63"/>
      <c r="EF48" s="82"/>
      <c r="EG48" s="82"/>
      <c r="EH48" s="82"/>
      <c r="EI48" s="82"/>
      <c r="EJ48" s="82"/>
      <c r="EK48" s="82"/>
      <c r="EL48" s="82"/>
      <c r="EM48" s="82"/>
      <c r="EN48" s="82"/>
      <c r="EO48" s="63"/>
      <c r="EP48" s="82"/>
      <c r="EQ48" s="82"/>
      <c r="ER48" s="82"/>
      <c r="ES48" s="82"/>
      <c r="ET48" s="82"/>
      <c r="EU48" s="82"/>
      <c r="EV48" s="82"/>
      <c r="EW48" s="82"/>
      <c r="EX48" s="82"/>
      <c r="EY48" s="82"/>
      <c r="EZ48" s="82"/>
      <c r="FA48" s="82"/>
      <c r="FB48" s="82"/>
      <c r="FC48" s="82"/>
      <c r="FD48" s="82"/>
      <c r="FE48" s="82"/>
      <c r="FF48" s="82"/>
      <c r="FG48" s="82"/>
      <c r="FH48" s="82"/>
    </row>
    <row r="49" spans="1:164" x14ac:dyDescent="0.25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63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63"/>
      <c r="BB49" s="57"/>
      <c r="BC49" s="57"/>
      <c r="BD49" s="57"/>
      <c r="BE49" s="57"/>
      <c r="BF49" s="57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70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63"/>
      <c r="EF49" s="83"/>
      <c r="EG49" s="83"/>
      <c r="EH49" s="83"/>
      <c r="EI49" s="83"/>
      <c r="EJ49" s="83"/>
      <c r="EK49" s="83"/>
      <c r="EL49" s="83"/>
      <c r="EM49" s="83"/>
      <c r="EN49" s="83"/>
      <c r="EO49" s="63"/>
      <c r="EP49" s="83"/>
      <c r="EQ49" s="83"/>
      <c r="ER49" s="83"/>
      <c r="ES49" s="83"/>
      <c r="ET49" s="83"/>
      <c r="EU49" s="83"/>
      <c r="EV49" s="83"/>
      <c r="EW49" s="83"/>
      <c r="EX49" s="83"/>
      <c r="EY49" s="83"/>
      <c r="EZ49" s="83"/>
      <c r="FA49" s="83"/>
      <c r="FB49" s="83"/>
      <c r="FC49" s="83"/>
      <c r="FD49" s="83"/>
      <c r="FE49" s="83"/>
      <c r="FF49" s="83"/>
      <c r="FG49" s="83"/>
      <c r="FH49" s="83"/>
    </row>
    <row r="50" spans="1:164" x14ac:dyDescent="0.25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63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63"/>
      <c r="BB50" s="57"/>
      <c r="BC50" s="57"/>
      <c r="BD50" s="57"/>
      <c r="BE50" s="57"/>
      <c r="BF50" s="57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70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3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63"/>
      <c r="EF50" s="82"/>
      <c r="EG50" s="82"/>
      <c r="EH50" s="82"/>
      <c r="EI50" s="82"/>
      <c r="EJ50" s="82"/>
      <c r="EK50" s="82"/>
      <c r="EL50" s="82"/>
      <c r="EM50" s="82"/>
      <c r="EN50" s="82"/>
      <c r="EO50" s="63"/>
      <c r="EP50" s="82"/>
      <c r="EQ50" s="82"/>
      <c r="ER50" s="82"/>
      <c r="ES50" s="82"/>
      <c r="ET50" s="82"/>
      <c r="EU50" s="82"/>
      <c r="EV50" s="82"/>
      <c r="EW50" s="82"/>
      <c r="EX50" s="82"/>
      <c r="EY50" s="82"/>
      <c r="EZ50" s="82"/>
      <c r="FA50" s="82"/>
      <c r="FB50" s="82"/>
      <c r="FC50" s="82"/>
      <c r="FD50" s="82"/>
      <c r="FE50" s="82"/>
      <c r="FF50" s="82"/>
      <c r="FG50" s="82"/>
      <c r="FH50" s="82"/>
    </row>
    <row r="51" spans="1:164" x14ac:dyDescent="0.25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63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63"/>
      <c r="BB51" s="57"/>
      <c r="BC51" s="57"/>
      <c r="BD51" s="57"/>
      <c r="BE51" s="57"/>
      <c r="BF51" s="57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70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63"/>
      <c r="EF51" s="83"/>
      <c r="EG51" s="83"/>
      <c r="EH51" s="83"/>
      <c r="EI51" s="83"/>
      <c r="EJ51" s="83"/>
      <c r="EK51" s="83"/>
      <c r="EL51" s="83"/>
      <c r="EM51" s="83"/>
      <c r="EN51" s="83"/>
      <c r="EO51" s="63"/>
      <c r="EP51" s="83"/>
      <c r="EQ51" s="83"/>
      <c r="ER51" s="83"/>
      <c r="ES51" s="83"/>
      <c r="ET51" s="83"/>
      <c r="EU51" s="83"/>
      <c r="EV51" s="83"/>
      <c r="EW51" s="83"/>
      <c r="EX51" s="83"/>
      <c r="EY51" s="83"/>
      <c r="EZ51" s="83"/>
      <c r="FA51" s="83"/>
      <c r="FB51" s="83"/>
      <c r="FC51" s="83"/>
      <c r="FD51" s="83"/>
      <c r="FE51" s="83"/>
      <c r="FF51" s="83"/>
      <c r="FG51" s="83"/>
      <c r="FH51" s="83"/>
    </row>
    <row r="52" spans="1:164" x14ac:dyDescent="0.2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63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63"/>
      <c r="BB52" s="57"/>
      <c r="BC52" s="57"/>
      <c r="BD52" s="57"/>
      <c r="BE52" s="57"/>
      <c r="BF52" s="57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70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3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63"/>
      <c r="EF52" s="82"/>
      <c r="EG52" s="82"/>
      <c r="EH52" s="82"/>
      <c r="EI52" s="82"/>
      <c r="EJ52" s="82"/>
      <c r="EK52" s="82"/>
      <c r="EL52" s="82"/>
      <c r="EM52" s="82"/>
      <c r="EN52" s="82"/>
      <c r="EO52" s="63"/>
      <c r="EP52" s="82"/>
      <c r="EQ52" s="82"/>
      <c r="ER52" s="82"/>
      <c r="ES52" s="82"/>
      <c r="ET52" s="82"/>
      <c r="EU52" s="82"/>
      <c r="EV52" s="82"/>
      <c r="EW52" s="82"/>
      <c r="EX52" s="82"/>
      <c r="EY52" s="82"/>
      <c r="EZ52" s="82"/>
      <c r="FA52" s="82"/>
      <c r="FB52" s="82"/>
      <c r="FC52" s="82"/>
      <c r="FD52" s="82"/>
      <c r="FE52" s="82"/>
      <c r="FF52" s="82"/>
      <c r="FG52" s="82"/>
      <c r="FH52" s="82"/>
    </row>
    <row r="53" spans="1:164" x14ac:dyDescent="0.2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63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63"/>
      <c r="BB53" s="57"/>
      <c r="BC53" s="57"/>
      <c r="BD53" s="57"/>
      <c r="BE53" s="57"/>
      <c r="BF53" s="57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70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63"/>
      <c r="EF53" s="83"/>
      <c r="EG53" s="83"/>
      <c r="EH53" s="83"/>
      <c r="EI53" s="83"/>
      <c r="EJ53" s="83"/>
      <c r="EK53" s="83"/>
      <c r="EL53" s="83"/>
      <c r="EM53" s="83"/>
      <c r="EN53" s="83"/>
      <c r="EO53" s="63"/>
      <c r="EP53" s="83"/>
      <c r="EQ53" s="83"/>
      <c r="ER53" s="83"/>
      <c r="ES53" s="83"/>
      <c r="ET53" s="83"/>
      <c r="EU53" s="83"/>
      <c r="EV53" s="83"/>
      <c r="EW53" s="83"/>
      <c r="EX53" s="83"/>
      <c r="EY53" s="83"/>
      <c r="EZ53" s="83"/>
      <c r="FA53" s="83"/>
      <c r="FB53" s="83"/>
      <c r="FC53" s="83"/>
      <c r="FD53" s="83"/>
      <c r="FE53" s="83"/>
      <c r="FF53" s="83"/>
      <c r="FG53" s="83"/>
      <c r="FH53" s="83"/>
    </row>
    <row r="54" spans="1:164" x14ac:dyDescent="0.25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63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63"/>
      <c r="BB54" s="57"/>
      <c r="BC54" s="57"/>
      <c r="BD54" s="57"/>
      <c r="BE54" s="57"/>
      <c r="BF54" s="57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70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3"/>
      <c r="DB54" s="82"/>
      <c r="DC54" s="82"/>
      <c r="DD54" s="82"/>
      <c r="DE54" s="82"/>
      <c r="DF54" s="82"/>
      <c r="DG54" s="82"/>
      <c r="DH54" s="82"/>
      <c r="DI54" s="82"/>
      <c r="DJ54" s="82"/>
      <c r="DK54" s="82"/>
      <c r="DL54" s="82"/>
      <c r="DM54" s="82"/>
      <c r="DN54" s="82"/>
      <c r="DO54" s="82"/>
      <c r="DP54" s="82"/>
      <c r="DQ54" s="82"/>
      <c r="DR54" s="82"/>
      <c r="DS54" s="82"/>
      <c r="DT54" s="82"/>
      <c r="DU54" s="82"/>
      <c r="DV54" s="82"/>
      <c r="DW54" s="82"/>
      <c r="DX54" s="82"/>
      <c r="DY54" s="82"/>
      <c r="DZ54" s="82"/>
      <c r="EA54" s="82"/>
      <c r="EB54" s="82"/>
      <c r="EC54" s="82"/>
      <c r="ED54" s="82"/>
      <c r="EE54" s="63"/>
      <c r="EF54" s="82"/>
      <c r="EG54" s="82"/>
      <c r="EH54" s="82"/>
      <c r="EI54" s="82"/>
      <c r="EJ54" s="82"/>
      <c r="EK54" s="82"/>
      <c r="EL54" s="82"/>
      <c r="EM54" s="82"/>
      <c r="EN54" s="82"/>
      <c r="EO54" s="63"/>
      <c r="EP54" s="82"/>
      <c r="EQ54" s="82"/>
      <c r="ER54" s="82"/>
      <c r="ES54" s="82"/>
      <c r="ET54" s="82"/>
      <c r="EU54" s="82"/>
      <c r="EV54" s="82"/>
      <c r="EW54" s="82"/>
      <c r="EX54" s="82"/>
      <c r="EY54" s="82"/>
      <c r="EZ54" s="82"/>
      <c r="FA54" s="82"/>
      <c r="FB54" s="82"/>
      <c r="FC54" s="82"/>
      <c r="FD54" s="82"/>
      <c r="FE54" s="82"/>
      <c r="FF54" s="82"/>
      <c r="FG54" s="82"/>
      <c r="FH54" s="82"/>
    </row>
    <row r="55" spans="1:164" x14ac:dyDescent="0.25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63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63"/>
      <c r="BB55" s="57"/>
      <c r="BC55" s="57"/>
      <c r="BD55" s="57"/>
      <c r="BE55" s="57"/>
      <c r="BF55" s="57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70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63"/>
      <c r="EF55" s="83"/>
      <c r="EG55" s="83"/>
      <c r="EH55" s="83"/>
      <c r="EI55" s="83"/>
      <c r="EJ55" s="83"/>
      <c r="EK55" s="83"/>
      <c r="EL55" s="83"/>
      <c r="EM55" s="83"/>
      <c r="EN55" s="83"/>
      <c r="EO55" s="63"/>
      <c r="EP55" s="83"/>
      <c r="EQ55" s="83"/>
      <c r="ER55" s="83"/>
      <c r="ES55" s="83"/>
      <c r="ET55" s="83"/>
      <c r="EU55" s="83"/>
      <c r="EV55" s="83"/>
      <c r="EW55" s="83"/>
      <c r="EX55" s="83"/>
      <c r="EY55" s="83"/>
      <c r="EZ55" s="83"/>
      <c r="FA55" s="83"/>
      <c r="FB55" s="83"/>
      <c r="FC55" s="83"/>
      <c r="FD55" s="83"/>
      <c r="FE55" s="83"/>
      <c r="FF55" s="83"/>
      <c r="FG55" s="83"/>
      <c r="FH55" s="83"/>
    </row>
    <row r="56" spans="1:164" x14ac:dyDescent="0.25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63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63"/>
      <c r="BB56" s="57"/>
      <c r="BC56" s="57"/>
      <c r="BD56" s="57"/>
      <c r="BE56" s="57"/>
      <c r="BF56" s="57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70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3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63"/>
      <c r="EF56" s="82"/>
      <c r="EG56" s="82"/>
      <c r="EH56" s="82"/>
      <c r="EI56" s="82"/>
      <c r="EJ56" s="82"/>
      <c r="EK56" s="82"/>
      <c r="EL56" s="82"/>
      <c r="EM56" s="82"/>
      <c r="EN56" s="82"/>
      <c r="EO56" s="63"/>
      <c r="EP56" s="82"/>
      <c r="EQ56" s="82"/>
      <c r="ER56" s="82"/>
      <c r="ES56" s="82"/>
      <c r="ET56" s="82"/>
      <c r="EU56" s="82"/>
      <c r="EV56" s="82"/>
      <c r="EW56" s="82"/>
      <c r="EX56" s="82"/>
      <c r="EY56" s="82"/>
      <c r="EZ56" s="82"/>
      <c r="FA56" s="82"/>
      <c r="FB56" s="82"/>
      <c r="FC56" s="82"/>
      <c r="FD56" s="82"/>
      <c r="FE56" s="82"/>
      <c r="FF56" s="82"/>
      <c r="FG56" s="82"/>
      <c r="FH56" s="82"/>
    </row>
    <row r="57" spans="1:164" x14ac:dyDescent="0.25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63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63"/>
      <c r="BB57" s="57"/>
      <c r="BC57" s="57"/>
      <c r="BD57" s="57"/>
      <c r="BE57" s="57"/>
      <c r="BF57" s="57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70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63"/>
      <c r="EF57" s="83"/>
      <c r="EG57" s="83"/>
      <c r="EH57" s="83"/>
      <c r="EI57" s="83"/>
      <c r="EJ57" s="83"/>
      <c r="EK57" s="83"/>
      <c r="EL57" s="83"/>
      <c r="EM57" s="83"/>
      <c r="EN57" s="83"/>
      <c r="EO57" s="63"/>
      <c r="EP57" s="83"/>
      <c r="EQ57" s="83"/>
      <c r="ER57" s="83"/>
      <c r="ES57" s="83"/>
      <c r="ET57" s="83"/>
      <c r="EU57" s="83"/>
      <c r="EV57" s="83"/>
      <c r="EW57" s="83"/>
      <c r="EX57" s="83"/>
      <c r="EY57" s="83"/>
      <c r="EZ57" s="83"/>
      <c r="FA57" s="83"/>
      <c r="FB57" s="83"/>
      <c r="FC57" s="83"/>
      <c r="FD57" s="83"/>
      <c r="FE57" s="83"/>
      <c r="FF57" s="83"/>
      <c r="FG57" s="83"/>
      <c r="FH57" s="83"/>
    </row>
    <row r="58" spans="1:164" x14ac:dyDescent="0.25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63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63"/>
      <c r="BB58" s="57"/>
      <c r="BC58" s="57"/>
      <c r="BD58" s="57"/>
      <c r="BE58" s="57"/>
      <c r="BF58" s="57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70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3"/>
      <c r="DB58" s="82"/>
      <c r="DC58" s="82"/>
      <c r="DD58" s="82"/>
      <c r="DE58" s="82"/>
      <c r="DF58" s="82"/>
      <c r="DG58" s="82"/>
      <c r="DH58" s="82"/>
      <c r="DI58" s="82"/>
      <c r="DJ58" s="82"/>
      <c r="DK58" s="82"/>
      <c r="DL58" s="82"/>
      <c r="DM58" s="82"/>
      <c r="DN58" s="82"/>
      <c r="DO58" s="82"/>
      <c r="DP58" s="82"/>
      <c r="DQ58" s="82"/>
      <c r="DR58" s="82"/>
      <c r="DS58" s="82"/>
      <c r="DT58" s="82"/>
      <c r="DU58" s="82"/>
      <c r="DV58" s="82"/>
      <c r="DW58" s="82"/>
      <c r="DX58" s="82"/>
      <c r="DY58" s="82"/>
      <c r="DZ58" s="82"/>
      <c r="EA58" s="82"/>
      <c r="EB58" s="82"/>
      <c r="EC58" s="82"/>
      <c r="ED58" s="82"/>
      <c r="EE58" s="63"/>
      <c r="EF58" s="82"/>
      <c r="EG58" s="82"/>
      <c r="EH58" s="82"/>
      <c r="EI58" s="82"/>
      <c r="EJ58" s="82"/>
      <c r="EK58" s="82"/>
      <c r="EL58" s="82"/>
      <c r="EM58" s="82"/>
      <c r="EN58" s="82"/>
      <c r="EO58" s="63"/>
      <c r="EP58" s="82"/>
      <c r="EQ58" s="82"/>
      <c r="ER58" s="82"/>
      <c r="ES58" s="82"/>
      <c r="ET58" s="82"/>
      <c r="EU58" s="82"/>
      <c r="EV58" s="82"/>
      <c r="EW58" s="82"/>
      <c r="EX58" s="82"/>
      <c r="EY58" s="82"/>
      <c r="EZ58" s="82"/>
      <c r="FA58" s="82"/>
      <c r="FB58" s="82"/>
      <c r="FC58" s="82"/>
      <c r="FD58" s="82"/>
      <c r="FE58" s="82"/>
      <c r="FF58" s="82"/>
      <c r="FG58" s="82"/>
      <c r="FH58" s="82"/>
    </row>
    <row r="59" spans="1:164" x14ac:dyDescent="0.2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63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63"/>
      <c r="BB59" s="57"/>
      <c r="BC59" s="57"/>
      <c r="BD59" s="57"/>
      <c r="BE59" s="57"/>
      <c r="BF59" s="57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70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3"/>
      <c r="DB59" s="83"/>
      <c r="DC59" s="83"/>
      <c r="DD59" s="83"/>
      <c r="DE59" s="83"/>
      <c r="DF59" s="83"/>
      <c r="DG59" s="83"/>
      <c r="DH59" s="83"/>
      <c r="DI59" s="83"/>
      <c r="DJ59" s="83"/>
      <c r="DK59" s="83"/>
      <c r="DL59" s="83"/>
      <c r="DM59" s="83"/>
      <c r="DN59" s="83"/>
      <c r="DO59" s="83"/>
      <c r="DP59" s="83"/>
      <c r="DQ59" s="83"/>
      <c r="DR59" s="83"/>
      <c r="DS59" s="83"/>
      <c r="DT59" s="83"/>
      <c r="DU59" s="83"/>
      <c r="DV59" s="83"/>
      <c r="DW59" s="83"/>
      <c r="DX59" s="83"/>
      <c r="DY59" s="83"/>
      <c r="DZ59" s="83"/>
      <c r="EA59" s="83"/>
      <c r="EB59" s="83"/>
      <c r="EC59" s="83"/>
      <c r="ED59" s="83"/>
      <c r="EE59" s="63"/>
      <c r="EF59" s="83"/>
      <c r="EG59" s="83"/>
      <c r="EH59" s="83"/>
      <c r="EI59" s="83"/>
      <c r="EJ59" s="83"/>
      <c r="EK59" s="83"/>
      <c r="EL59" s="83"/>
      <c r="EM59" s="83"/>
      <c r="EN59" s="83"/>
      <c r="EO59" s="63"/>
      <c r="EP59" s="83"/>
      <c r="EQ59" s="83"/>
      <c r="ER59" s="83"/>
      <c r="ES59" s="83"/>
      <c r="ET59" s="83"/>
      <c r="EU59" s="83"/>
      <c r="EV59" s="83"/>
      <c r="EW59" s="83"/>
      <c r="EX59" s="83"/>
      <c r="EY59" s="83"/>
      <c r="EZ59" s="83"/>
      <c r="FA59" s="83"/>
      <c r="FB59" s="83"/>
      <c r="FC59" s="83"/>
      <c r="FD59" s="83"/>
      <c r="FE59" s="83"/>
      <c r="FF59" s="83"/>
      <c r="FG59" s="83"/>
      <c r="FH59" s="83"/>
    </row>
    <row r="60" spans="1:164" x14ac:dyDescent="0.2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63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63"/>
      <c r="BB60" s="57"/>
      <c r="BC60" s="57"/>
      <c r="BD60" s="57"/>
      <c r="BE60" s="57"/>
      <c r="BF60" s="57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70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3"/>
      <c r="DB60" s="82"/>
      <c r="DC60" s="82"/>
      <c r="DD60" s="82"/>
      <c r="DE60" s="82"/>
      <c r="DF60" s="82"/>
      <c r="DG60" s="82"/>
      <c r="DH60" s="82"/>
      <c r="DI60" s="82"/>
      <c r="DJ60" s="82"/>
      <c r="DK60" s="82"/>
      <c r="DL60" s="82"/>
      <c r="DM60" s="82"/>
      <c r="DN60" s="82"/>
      <c r="DO60" s="82"/>
      <c r="DP60" s="82"/>
      <c r="DQ60" s="82"/>
      <c r="DR60" s="82"/>
      <c r="DS60" s="82"/>
      <c r="DT60" s="82"/>
      <c r="DU60" s="82"/>
      <c r="DV60" s="82"/>
      <c r="DW60" s="82"/>
      <c r="DX60" s="82"/>
      <c r="DY60" s="82"/>
      <c r="DZ60" s="82"/>
      <c r="EA60" s="82"/>
      <c r="EB60" s="82"/>
      <c r="EC60" s="82"/>
      <c r="ED60" s="82"/>
      <c r="EE60" s="63"/>
      <c r="EF60" s="82"/>
      <c r="EG60" s="82"/>
      <c r="EH60" s="82"/>
      <c r="EI60" s="82"/>
      <c r="EJ60" s="82"/>
      <c r="EK60" s="82"/>
      <c r="EL60" s="82"/>
      <c r="EM60" s="82"/>
      <c r="EN60" s="82"/>
      <c r="EO60" s="63"/>
      <c r="EP60" s="82"/>
      <c r="EQ60" s="82"/>
      <c r="ER60" s="82"/>
      <c r="ES60" s="82"/>
      <c r="ET60" s="82"/>
      <c r="EU60" s="82"/>
      <c r="EV60" s="82"/>
      <c r="EW60" s="82"/>
      <c r="EX60" s="82"/>
      <c r="EY60" s="82"/>
      <c r="EZ60" s="82"/>
      <c r="FA60" s="82"/>
      <c r="FB60" s="82"/>
      <c r="FC60" s="82"/>
      <c r="FD60" s="82"/>
      <c r="FE60" s="82"/>
      <c r="FF60" s="82"/>
      <c r="FG60" s="82"/>
      <c r="FH60" s="82"/>
    </row>
    <row r="61" spans="1:164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63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63"/>
      <c r="BB61" s="57"/>
      <c r="BC61" s="57"/>
      <c r="BD61" s="57"/>
      <c r="BE61" s="57"/>
      <c r="BF61" s="57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70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3"/>
      <c r="DB61" s="83"/>
      <c r="DC61" s="83"/>
      <c r="DD61" s="83"/>
      <c r="DE61" s="83"/>
      <c r="DF61" s="83"/>
      <c r="DG61" s="83"/>
      <c r="DH61" s="83"/>
      <c r="DI61" s="83"/>
      <c r="DJ61" s="83"/>
      <c r="DK61" s="83"/>
      <c r="DL61" s="83"/>
      <c r="DM61" s="83"/>
      <c r="DN61" s="83"/>
      <c r="DO61" s="83"/>
      <c r="DP61" s="83"/>
      <c r="DQ61" s="83"/>
      <c r="DR61" s="83"/>
      <c r="DS61" s="83"/>
      <c r="DT61" s="83"/>
      <c r="DU61" s="83"/>
      <c r="DV61" s="83"/>
      <c r="DW61" s="83"/>
      <c r="DX61" s="83"/>
      <c r="DY61" s="83"/>
      <c r="DZ61" s="83"/>
      <c r="EA61" s="83"/>
      <c r="EB61" s="83"/>
      <c r="EC61" s="83"/>
      <c r="ED61" s="83"/>
      <c r="EE61" s="63"/>
      <c r="EF61" s="83"/>
      <c r="EG61" s="83"/>
      <c r="EH61" s="83"/>
      <c r="EI61" s="83"/>
      <c r="EJ61" s="83"/>
      <c r="EK61" s="83"/>
      <c r="EL61" s="83"/>
      <c r="EM61" s="83"/>
      <c r="EN61" s="83"/>
      <c r="EO61" s="63"/>
      <c r="EP61" s="83"/>
      <c r="EQ61" s="83"/>
      <c r="ER61" s="83"/>
      <c r="ES61" s="83"/>
      <c r="ET61" s="83"/>
      <c r="EU61" s="83"/>
      <c r="EV61" s="83"/>
      <c r="EW61" s="83"/>
      <c r="EX61" s="83"/>
      <c r="EY61" s="83"/>
      <c r="EZ61" s="83"/>
      <c r="FA61" s="83"/>
      <c r="FB61" s="83"/>
      <c r="FC61" s="83"/>
      <c r="FD61" s="83"/>
      <c r="FE61" s="83"/>
      <c r="FF61" s="83"/>
      <c r="FG61" s="83"/>
      <c r="FH61" s="83"/>
    </row>
    <row r="62" spans="1:164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63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63"/>
      <c r="BB62" s="57"/>
      <c r="BC62" s="57"/>
      <c r="BD62" s="57"/>
      <c r="BE62" s="57"/>
      <c r="BF62" s="57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70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3"/>
      <c r="DB62" s="82"/>
      <c r="DC62" s="82"/>
      <c r="DD62" s="82"/>
      <c r="DE62" s="82"/>
      <c r="DF62" s="82"/>
      <c r="DG62" s="82"/>
      <c r="DH62" s="82"/>
      <c r="DI62" s="82"/>
      <c r="DJ62" s="82"/>
      <c r="DK62" s="82"/>
      <c r="DL62" s="82"/>
      <c r="DM62" s="82"/>
      <c r="DN62" s="82"/>
      <c r="DO62" s="82"/>
      <c r="DP62" s="82"/>
      <c r="DQ62" s="82"/>
      <c r="DR62" s="82"/>
      <c r="DS62" s="82"/>
      <c r="DT62" s="82"/>
      <c r="DU62" s="82"/>
      <c r="DV62" s="82"/>
      <c r="DW62" s="82"/>
      <c r="DX62" s="82"/>
      <c r="DY62" s="82"/>
      <c r="DZ62" s="82"/>
      <c r="EA62" s="82"/>
      <c r="EB62" s="82"/>
      <c r="EC62" s="82"/>
      <c r="ED62" s="82"/>
      <c r="EE62" s="63"/>
      <c r="EF62" s="82"/>
      <c r="EG62" s="82"/>
      <c r="EH62" s="82"/>
      <c r="EI62" s="82"/>
      <c r="EJ62" s="82"/>
      <c r="EK62" s="82"/>
      <c r="EL62" s="82"/>
      <c r="EM62" s="82"/>
      <c r="EN62" s="82"/>
      <c r="EO62" s="63"/>
      <c r="EP62" s="82"/>
      <c r="EQ62" s="82"/>
      <c r="ER62" s="82"/>
      <c r="ES62" s="82"/>
      <c r="ET62" s="82"/>
      <c r="EU62" s="82"/>
      <c r="EV62" s="82"/>
      <c r="EW62" s="82"/>
      <c r="EX62" s="82"/>
      <c r="EY62" s="82"/>
      <c r="EZ62" s="82"/>
      <c r="FA62" s="82"/>
      <c r="FB62" s="82"/>
      <c r="FC62" s="82"/>
      <c r="FD62" s="82"/>
      <c r="FE62" s="82"/>
      <c r="FF62" s="82"/>
      <c r="FG62" s="82"/>
      <c r="FH62" s="82"/>
    </row>
    <row r="63" spans="1:164" x14ac:dyDescent="0.25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63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63"/>
      <c r="BB63" s="57"/>
      <c r="BC63" s="57"/>
      <c r="BD63" s="57"/>
      <c r="BE63" s="57"/>
      <c r="BF63" s="57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70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3"/>
      <c r="DB63" s="83"/>
      <c r="DC63" s="83"/>
      <c r="DD63" s="83"/>
      <c r="DE63" s="83"/>
      <c r="DF63" s="83"/>
      <c r="DG63" s="83"/>
      <c r="DH63" s="83"/>
      <c r="DI63" s="83"/>
      <c r="DJ63" s="83"/>
      <c r="DK63" s="83"/>
      <c r="DL63" s="83"/>
      <c r="DM63" s="83"/>
      <c r="DN63" s="83"/>
      <c r="DO63" s="83"/>
      <c r="DP63" s="83"/>
      <c r="DQ63" s="83"/>
      <c r="DR63" s="83"/>
      <c r="DS63" s="83"/>
      <c r="DT63" s="83"/>
      <c r="DU63" s="83"/>
      <c r="DV63" s="83"/>
      <c r="DW63" s="83"/>
      <c r="DX63" s="83"/>
      <c r="DY63" s="83"/>
      <c r="DZ63" s="83"/>
      <c r="EA63" s="83"/>
      <c r="EB63" s="83"/>
      <c r="EC63" s="83"/>
      <c r="ED63" s="83"/>
      <c r="EE63" s="63"/>
      <c r="EF63" s="83"/>
      <c r="EG63" s="83"/>
      <c r="EH63" s="83"/>
      <c r="EI63" s="83"/>
      <c r="EJ63" s="83"/>
      <c r="EK63" s="83"/>
      <c r="EL63" s="83"/>
      <c r="EM63" s="83"/>
      <c r="EN63" s="83"/>
      <c r="EO63" s="63"/>
      <c r="EP63" s="83"/>
      <c r="EQ63" s="83"/>
      <c r="ER63" s="83"/>
      <c r="ES63" s="83"/>
      <c r="ET63" s="83"/>
      <c r="EU63" s="83"/>
      <c r="EV63" s="83"/>
      <c r="EW63" s="83"/>
      <c r="EX63" s="83"/>
      <c r="EY63" s="83"/>
      <c r="EZ63" s="83"/>
      <c r="FA63" s="83"/>
      <c r="FB63" s="83"/>
      <c r="FC63" s="83"/>
      <c r="FD63" s="83"/>
      <c r="FE63" s="83"/>
      <c r="FF63" s="83"/>
      <c r="FG63" s="83"/>
      <c r="FH63" s="83"/>
    </row>
    <row r="64" spans="1:164" x14ac:dyDescent="0.25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63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63"/>
      <c r="BB64" s="57"/>
      <c r="BC64" s="57"/>
      <c r="BD64" s="57"/>
      <c r="BE64" s="57"/>
      <c r="BF64" s="57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70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3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63"/>
      <c r="EF64" s="82"/>
      <c r="EG64" s="82"/>
      <c r="EH64" s="82"/>
      <c r="EI64" s="82"/>
      <c r="EJ64" s="82"/>
      <c r="EK64" s="82"/>
      <c r="EL64" s="82"/>
      <c r="EM64" s="82"/>
      <c r="EN64" s="82"/>
      <c r="EO64" s="63"/>
      <c r="EP64" s="82"/>
      <c r="EQ64" s="82"/>
      <c r="ER64" s="82"/>
      <c r="ES64" s="82"/>
      <c r="ET64" s="82"/>
      <c r="EU64" s="82"/>
      <c r="EV64" s="82"/>
      <c r="EW64" s="82"/>
      <c r="EX64" s="82"/>
      <c r="EY64" s="82"/>
      <c r="EZ64" s="82"/>
      <c r="FA64" s="82"/>
      <c r="FB64" s="82"/>
      <c r="FC64" s="82"/>
      <c r="FD64" s="82"/>
      <c r="FE64" s="82"/>
      <c r="FF64" s="82"/>
      <c r="FG64" s="82"/>
      <c r="FH64" s="82"/>
    </row>
    <row r="65" spans="1:164" x14ac:dyDescent="0.2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63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63"/>
      <c r="BB65" s="57"/>
      <c r="BC65" s="57"/>
      <c r="BD65" s="57"/>
      <c r="BE65" s="57"/>
      <c r="BF65" s="57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70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3"/>
      <c r="DB65" s="83"/>
      <c r="DC65" s="83"/>
      <c r="DD65" s="83"/>
      <c r="DE65" s="83"/>
      <c r="DF65" s="83"/>
      <c r="DG65" s="83"/>
      <c r="DH65" s="83"/>
      <c r="DI65" s="83"/>
      <c r="DJ65" s="83"/>
      <c r="DK65" s="83"/>
      <c r="DL65" s="83"/>
      <c r="DM65" s="83"/>
      <c r="DN65" s="83"/>
      <c r="DO65" s="83"/>
      <c r="DP65" s="83"/>
      <c r="DQ65" s="83"/>
      <c r="DR65" s="83"/>
      <c r="DS65" s="83"/>
      <c r="DT65" s="83"/>
      <c r="DU65" s="83"/>
      <c r="DV65" s="83"/>
      <c r="DW65" s="83"/>
      <c r="DX65" s="83"/>
      <c r="DY65" s="83"/>
      <c r="DZ65" s="83"/>
      <c r="EA65" s="83"/>
      <c r="EB65" s="83"/>
      <c r="EC65" s="83"/>
      <c r="ED65" s="83"/>
      <c r="EE65" s="63"/>
      <c r="EF65" s="83"/>
      <c r="EG65" s="83"/>
      <c r="EH65" s="83"/>
      <c r="EI65" s="83"/>
      <c r="EJ65" s="83"/>
      <c r="EK65" s="83"/>
      <c r="EL65" s="83"/>
      <c r="EM65" s="83"/>
      <c r="EN65" s="83"/>
      <c r="EO65" s="63"/>
      <c r="EP65" s="83"/>
      <c r="EQ65" s="83"/>
      <c r="ER65" s="83"/>
      <c r="ES65" s="83"/>
      <c r="ET65" s="83"/>
      <c r="EU65" s="83"/>
      <c r="EV65" s="83"/>
      <c r="EW65" s="83"/>
      <c r="EX65" s="83"/>
      <c r="EY65" s="83"/>
      <c r="EZ65" s="83"/>
      <c r="FA65" s="83"/>
      <c r="FB65" s="83"/>
      <c r="FC65" s="83"/>
      <c r="FD65" s="83"/>
      <c r="FE65" s="83"/>
      <c r="FF65" s="83"/>
      <c r="FG65" s="83"/>
      <c r="FH65" s="83"/>
    </row>
    <row r="66" spans="1:164" x14ac:dyDescent="0.25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63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63"/>
      <c r="BB66" s="57"/>
      <c r="BC66" s="57"/>
      <c r="BD66" s="57"/>
      <c r="BE66" s="57"/>
      <c r="BF66" s="57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70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3"/>
      <c r="DB66" s="82"/>
      <c r="DC66" s="82"/>
      <c r="DD66" s="82"/>
      <c r="DE66" s="82"/>
      <c r="DF66" s="82"/>
      <c r="DG66" s="82"/>
      <c r="DH66" s="82"/>
      <c r="DI66" s="82"/>
      <c r="DJ66" s="82"/>
      <c r="DK66" s="82"/>
      <c r="DL66" s="82"/>
      <c r="DM66" s="82"/>
      <c r="DN66" s="82"/>
      <c r="DO66" s="82"/>
      <c r="DP66" s="82"/>
      <c r="DQ66" s="82"/>
      <c r="DR66" s="82"/>
      <c r="DS66" s="82"/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63"/>
      <c r="EF66" s="82"/>
      <c r="EG66" s="82"/>
      <c r="EH66" s="82"/>
      <c r="EI66" s="82"/>
      <c r="EJ66" s="82"/>
      <c r="EK66" s="82"/>
      <c r="EL66" s="82"/>
      <c r="EM66" s="82"/>
      <c r="EN66" s="82"/>
      <c r="EO66" s="63"/>
      <c r="EP66" s="82"/>
      <c r="EQ66" s="82"/>
      <c r="ER66" s="82"/>
      <c r="ES66" s="82"/>
      <c r="ET66" s="82"/>
      <c r="EU66" s="82"/>
      <c r="EV66" s="82"/>
      <c r="EW66" s="82"/>
      <c r="EX66" s="82"/>
      <c r="EY66" s="82"/>
      <c r="EZ66" s="82"/>
      <c r="FA66" s="82"/>
      <c r="FB66" s="82"/>
      <c r="FC66" s="82"/>
      <c r="FD66" s="82"/>
      <c r="FE66" s="82"/>
      <c r="FF66" s="82"/>
      <c r="FG66" s="82"/>
      <c r="FH66" s="82"/>
    </row>
    <row r="67" spans="1:164" x14ac:dyDescent="0.25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63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63"/>
      <c r="BB67" s="57"/>
      <c r="BC67" s="57"/>
      <c r="BD67" s="57"/>
      <c r="BE67" s="57"/>
      <c r="BF67" s="57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70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63"/>
      <c r="EF67" s="83"/>
      <c r="EG67" s="83"/>
      <c r="EH67" s="83"/>
      <c r="EI67" s="83"/>
      <c r="EJ67" s="83"/>
      <c r="EK67" s="83"/>
      <c r="EL67" s="83"/>
      <c r="EM67" s="83"/>
      <c r="EN67" s="83"/>
      <c r="EO67" s="6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</row>
    <row r="68" spans="1:164" x14ac:dyDescent="0.25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63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63"/>
      <c r="BB68" s="57"/>
      <c r="BC68" s="57"/>
      <c r="BD68" s="57"/>
      <c r="BE68" s="57"/>
      <c r="BF68" s="57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70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3"/>
      <c r="DB68" s="82"/>
      <c r="DC68" s="82"/>
      <c r="DD68" s="82"/>
      <c r="DE68" s="82"/>
      <c r="DF68" s="82"/>
      <c r="DG68" s="82"/>
      <c r="DH68" s="82"/>
      <c r="DI68" s="82"/>
      <c r="DJ68" s="82"/>
      <c r="DK68" s="82"/>
      <c r="DL68" s="82"/>
      <c r="DM68" s="82"/>
      <c r="DN68" s="82"/>
      <c r="DO68" s="82"/>
      <c r="DP68" s="82"/>
      <c r="DQ68" s="82"/>
      <c r="DR68" s="82"/>
      <c r="DS68" s="82"/>
      <c r="DT68" s="82"/>
      <c r="DU68" s="82"/>
      <c r="DV68" s="82"/>
      <c r="DW68" s="82"/>
      <c r="DX68" s="82"/>
      <c r="DY68" s="82"/>
      <c r="DZ68" s="82"/>
      <c r="EA68" s="82"/>
      <c r="EB68" s="82"/>
      <c r="EC68" s="82"/>
      <c r="ED68" s="82"/>
      <c r="EE68" s="63"/>
      <c r="EF68" s="82"/>
      <c r="EG68" s="82"/>
      <c r="EH68" s="82"/>
      <c r="EI68" s="82"/>
      <c r="EJ68" s="82"/>
      <c r="EK68" s="82"/>
      <c r="EL68" s="82"/>
      <c r="EM68" s="82"/>
      <c r="EN68" s="82"/>
      <c r="EO68" s="63"/>
      <c r="EP68" s="82"/>
      <c r="EQ68" s="82"/>
      <c r="ER68" s="82"/>
      <c r="ES68" s="82"/>
      <c r="ET68" s="82"/>
      <c r="EU68" s="82"/>
      <c r="EV68" s="82"/>
      <c r="EW68" s="82"/>
      <c r="EX68" s="82"/>
      <c r="EY68" s="82"/>
      <c r="EZ68" s="82"/>
      <c r="FA68" s="82"/>
      <c r="FB68" s="82"/>
      <c r="FC68" s="82"/>
      <c r="FD68" s="82"/>
      <c r="FE68" s="82"/>
      <c r="FF68" s="82"/>
      <c r="FG68" s="82"/>
      <c r="FH68" s="82"/>
    </row>
    <row r="69" spans="1:164" x14ac:dyDescent="0.25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63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63"/>
      <c r="BB69" s="57"/>
      <c r="BC69" s="57"/>
      <c r="BD69" s="57"/>
      <c r="BE69" s="57"/>
      <c r="BF69" s="57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70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3"/>
      <c r="DB69" s="83"/>
      <c r="DC69" s="83"/>
      <c r="DD69" s="83"/>
      <c r="DE69" s="83"/>
      <c r="DF69" s="83"/>
      <c r="DG69" s="83"/>
      <c r="DH69" s="83"/>
      <c r="DI69" s="83"/>
      <c r="DJ69" s="83"/>
      <c r="DK69" s="83"/>
      <c r="DL69" s="83"/>
      <c r="DM69" s="83"/>
      <c r="DN69" s="83"/>
      <c r="DO69" s="83"/>
      <c r="DP69" s="83"/>
      <c r="DQ69" s="83"/>
      <c r="DR69" s="83"/>
      <c r="DS69" s="83"/>
      <c r="DT69" s="83"/>
      <c r="DU69" s="83"/>
      <c r="DV69" s="83"/>
      <c r="DW69" s="83"/>
      <c r="DX69" s="83"/>
      <c r="DY69" s="83"/>
      <c r="DZ69" s="83"/>
      <c r="EA69" s="83"/>
      <c r="EB69" s="83"/>
      <c r="EC69" s="83"/>
      <c r="ED69" s="83"/>
      <c r="EE69" s="63"/>
      <c r="EF69" s="83"/>
      <c r="EG69" s="83"/>
      <c r="EH69" s="83"/>
      <c r="EI69" s="83"/>
      <c r="EJ69" s="83"/>
      <c r="EK69" s="83"/>
      <c r="EL69" s="83"/>
      <c r="EM69" s="83"/>
      <c r="EN69" s="83"/>
      <c r="EO69" s="63"/>
      <c r="EP69" s="83"/>
      <c r="EQ69" s="83"/>
      <c r="ER69" s="83"/>
      <c r="ES69" s="83"/>
      <c r="ET69" s="83"/>
      <c r="EU69" s="83"/>
      <c r="EV69" s="83"/>
      <c r="EW69" s="83"/>
      <c r="EX69" s="83"/>
      <c r="EY69" s="83"/>
      <c r="EZ69" s="83"/>
      <c r="FA69" s="83"/>
      <c r="FB69" s="83"/>
      <c r="FC69" s="83"/>
      <c r="FD69" s="83"/>
      <c r="FE69" s="83"/>
      <c r="FF69" s="83"/>
      <c r="FG69" s="83"/>
      <c r="FH69" s="83"/>
    </row>
    <row r="70" spans="1:164" x14ac:dyDescent="0.25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63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63"/>
      <c r="BB70" s="57"/>
      <c r="BC70" s="57"/>
      <c r="BD70" s="57"/>
      <c r="BE70" s="57"/>
      <c r="BF70" s="57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70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3"/>
      <c r="DB70" s="82"/>
      <c r="DC70" s="82"/>
      <c r="DD70" s="82"/>
      <c r="DE70" s="82"/>
      <c r="DF70" s="82"/>
      <c r="DG70" s="82"/>
      <c r="DH70" s="82"/>
      <c r="DI70" s="82"/>
      <c r="DJ70" s="82"/>
      <c r="DK70" s="82"/>
      <c r="DL70" s="82"/>
      <c r="DM70" s="82"/>
      <c r="DN70" s="82"/>
      <c r="DO70" s="82"/>
      <c r="DP70" s="82"/>
      <c r="DQ70" s="82"/>
      <c r="DR70" s="82"/>
      <c r="DS70" s="82"/>
      <c r="DT70" s="82"/>
      <c r="DU70" s="82"/>
      <c r="DV70" s="82"/>
      <c r="DW70" s="82"/>
      <c r="DX70" s="82"/>
      <c r="DY70" s="82"/>
      <c r="DZ70" s="82"/>
      <c r="EA70" s="82"/>
      <c r="EB70" s="82"/>
      <c r="EC70" s="82"/>
      <c r="ED70" s="82"/>
      <c r="EE70" s="63"/>
      <c r="EF70" s="82"/>
      <c r="EG70" s="82"/>
      <c r="EH70" s="82"/>
      <c r="EI70" s="82"/>
      <c r="EJ70" s="82"/>
      <c r="EK70" s="82"/>
      <c r="EL70" s="82"/>
      <c r="EM70" s="82"/>
      <c r="EN70" s="82"/>
      <c r="EO70" s="63"/>
      <c r="EP70" s="82"/>
      <c r="EQ70" s="82"/>
      <c r="ER70" s="82"/>
      <c r="ES70" s="82"/>
      <c r="ET70" s="82"/>
      <c r="EU70" s="82"/>
      <c r="EV70" s="82"/>
      <c r="EW70" s="82"/>
      <c r="EX70" s="82"/>
      <c r="EY70" s="82"/>
      <c r="EZ70" s="82"/>
      <c r="FA70" s="82"/>
      <c r="FB70" s="82"/>
      <c r="FC70" s="82"/>
      <c r="FD70" s="82"/>
      <c r="FE70" s="82"/>
      <c r="FF70" s="82"/>
      <c r="FG70" s="82"/>
      <c r="FH70" s="82"/>
    </row>
    <row r="71" spans="1:164" x14ac:dyDescent="0.25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63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63"/>
      <c r="BB71" s="57"/>
      <c r="BC71" s="57"/>
      <c r="BD71" s="57"/>
      <c r="BE71" s="57"/>
      <c r="BF71" s="57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70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3"/>
      <c r="DB71" s="83"/>
      <c r="DC71" s="83"/>
      <c r="DD71" s="83"/>
      <c r="DE71" s="83"/>
      <c r="DF71" s="83"/>
      <c r="DG71" s="83"/>
      <c r="DH71" s="83"/>
      <c r="DI71" s="83"/>
      <c r="DJ71" s="83"/>
      <c r="DK71" s="83"/>
      <c r="DL71" s="83"/>
      <c r="DM71" s="83"/>
      <c r="DN71" s="83"/>
      <c r="DO71" s="83"/>
      <c r="DP71" s="83"/>
      <c r="DQ71" s="83"/>
      <c r="DR71" s="83"/>
      <c r="DS71" s="83"/>
      <c r="DT71" s="83"/>
      <c r="DU71" s="83"/>
      <c r="DV71" s="83"/>
      <c r="DW71" s="83"/>
      <c r="DX71" s="83"/>
      <c r="DY71" s="83"/>
      <c r="DZ71" s="83"/>
      <c r="EA71" s="83"/>
      <c r="EB71" s="83"/>
      <c r="EC71" s="83"/>
      <c r="ED71" s="83"/>
      <c r="EE71" s="63"/>
      <c r="EF71" s="83"/>
      <c r="EG71" s="83"/>
      <c r="EH71" s="83"/>
      <c r="EI71" s="83"/>
      <c r="EJ71" s="83"/>
      <c r="EK71" s="83"/>
      <c r="EL71" s="83"/>
      <c r="EM71" s="83"/>
      <c r="EN71" s="83"/>
      <c r="EO71" s="63"/>
      <c r="EP71" s="83"/>
      <c r="EQ71" s="83"/>
      <c r="ER71" s="83"/>
      <c r="ES71" s="83"/>
      <c r="ET71" s="83"/>
      <c r="EU71" s="83"/>
      <c r="EV71" s="83"/>
      <c r="EW71" s="83"/>
      <c r="EX71" s="83"/>
      <c r="EY71" s="83"/>
      <c r="EZ71" s="83"/>
      <c r="FA71" s="83"/>
      <c r="FB71" s="83"/>
      <c r="FC71" s="83"/>
      <c r="FD71" s="83"/>
      <c r="FE71" s="83"/>
      <c r="FF71" s="83"/>
      <c r="FG71" s="83"/>
      <c r="FH71" s="83"/>
    </row>
    <row r="72" spans="1:164" x14ac:dyDescent="0.25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63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63"/>
      <c r="BB72" s="57"/>
      <c r="BC72" s="57"/>
      <c r="BD72" s="57"/>
      <c r="BE72" s="57"/>
      <c r="BF72" s="57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70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3"/>
      <c r="DB72" s="82"/>
      <c r="DC72" s="82"/>
      <c r="DD72" s="82"/>
      <c r="DE72" s="82"/>
      <c r="DF72" s="82"/>
      <c r="DG72" s="82"/>
      <c r="DH72" s="82"/>
      <c r="DI72" s="82"/>
      <c r="DJ72" s="82"/>
      <c r="DK72" s="82"/>
      <c r="DL72" s="82"/>
      <c r="DM72" s="82"/>
      <c r="DN72" s="82"/>
      <c r="DO72" s="82"/>
      <c r="DP72" s="82"/>
      <c r="DQ72" s="82"/>
      <c r="DR72" s="82"/>
      <c r="DS72" s="82"/>
      <c r="DT72" s="82"/>
      <c r="DU72" s="82"/>
      <c r="DV72" s="82"/>
      <c r="DW72" s="82"/>
      <c r="DX72" s="82"/>
      <c r="DY72" s="82"/>
      <c r="DZ72" s="82"/>
      <c r="EA72" s="82"/>
      <c r="EB72" s="82"/>
      <c r="EC72" s="82"/>
      <c r="ED72" s="82"/>
      <c r="EE72" s="63"/>
      <c r="EF72" s="82"/>
      <c r="EG72" s="82"/>
      <c r="EH72" s="82"/>
      <c r="EI72" s="82"/>
      <c r="EJ72" s="82"/>
      <c r="EK72" s="82"/>
      <c r="EL72" s="82"/>
      <c r="EM72" s="82"/>
      <c r="EN72" s="82"/>
      <c r="EO72" s="63"/>
      <c r="EP72" s="82"/>
      <c r="EQ72" s="82"/>
      <c r="ER72" s="82"/>
      <c r="ES72" s="82"/>
      <c r="ET72" s="82"/>
      <c r="EU72" s="82"/>
      <c r="EV72" s="82"/>
      <c r="EW72" s="82"/>
      <c r="EX72" s="82"/>
      <c r="EY72" s="82"/>
      <c r="EZ72" s="82"/>
      <c r="FA72" s="82"/>
      <c r="FB72" s="82"/>
      <c r="FC72" s="82"/>
      <c r="FD72" s="82"/>
      <c r="FE72" s="82"/>
      <c r="FF72" s="82"/>
      <c r="FG72" s="82"/>
      <c r="FH72" s="82"/>
    </row>
    <row r="73" spans="1:164" x14ac:dyDescent="0.25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63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63"/>
      <c r="BB73" s="57"/>
      <c r="BC73" s="57"/>
      <c r="BD73" s="57"/>
      <c r="BE73" s="57"/>
      <c r="BF73" s="57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70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3"/>
      <c r="DB73" s="83"/>
      <c r="DC73" s="83"/>
      <c r="DD73" s="83"/>
      <c r="DE73" s="83"/>
      <c r="DF73" s="83"/>
      <c r="DG73" s="83"/>
      <c r="DH73" s="83"/>
      <c r="DI73" s="83"/>
      <c r="DJ73" s="83"/>
      <c r="DK73" s="83"/>
      <c r="DL73" s="83"/>
      <c r="DM73" s="83"/>
      <c r="DN73" s="83"/>
      <c r="DO73" s="83"/>
      <c r="DP73" s="83"/>
      <c r="DQ73" s="83"/>
      <c r="DR73" s="83"/>
      <c r="DS73" s="83"/>
      <c r="DT73" s="83"/>
      <c r="DU73" s="83"/>
      <c r="DV73" s="83"/>
      <c r="DW73" s="83"/>
      <c r="DX73" s="83"/>
      <c r="DY73" s="83"/>
      <c r="DZ73" s="83"/>
      <c r="EA73" s="83"/>
      <c r="EB73" s="83"/>
      <c r="EC73" s="83"/>
      <c r="ED73" s="83"/>
      <c r="EE73" s="63"/>
      <c r="EF73" s="83"/>
      <c r="EG73" s="83"/>
      <c r="EH73" s="83"/>
      <c r="EI73" s="83"/>
      <c r="EJ73" s="83"/>
      <c r="EK73" s="83"/>
      <c r="EL73" s="83"/>
      <c r="EM73" s="83"/>
      <c r="EN73" s="83"/>
      <c r="EO73" s="63"/>
      <c r="EP73" s="83"/>
      <c r="EQ73" s="83"/>
      <c r="ER73" s="83"/>
      <c r="ES73" s="83"/>
      <c r="ET73" s="83"/>
      <c r="EU73" s="83"/>
      <c r="EV73" s="83"/>
      <c r="EW73" s="83"/>
      <c r="EX73" s="83"/>
      <c r="EY73" s="83"/>
      <c r="EZ73" s="83"/>
      <c r="FA73" s="83"/>
      <c r="FB73" s="83"/>
      <c r="FC73" s="83"/>
      <c r="FD73" s="83"/>
      <c r="FE73" s="83"/>
      <c r="FF73" s="83"/>
      <c r="FG73" s="83"/>
      <c r="FH73" s="83"/>
    </row>
    <row r="74" spans="1:164" x14ac:dyDescent="0.25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63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63"/>
      <c r="BB74" s="57"/>
      <c r="BC74" s="57"/>
      <c r="BD74" s="57"/>
      <c r="BE74" s="57"/>
      <c r="BF74" s="57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70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3"/>
      <c r="DB74" s="82"/>
      <c r="DC74" s="82"/>
      <c r="DD74" s="82"/>
      <c r="DE74" s="82"/>
      <c r="DF74" s="82"/>
      <c r="DG74" s="82"/>
      <c r="DH74" s="82"/>
      <c r="DI74" s="82"/>
      <c r="DJ74" s="82"/>
      <c r="DK74" s="82"/>
      <c r="DL74" s="82"/>
      <c r="DM74" s="82"/>
      <c r="DN74" s="82"/>
      <c r="DO74" s="82"/>
      <c r="DP74" s="82"/>
      <c r="DQ74" s="82"/>
      <c r="DR74" s="82"/>
      <c r="DS74" s="82"/>
      <c r="DT74" s="82"/>
      <c r="DU74" s="82"/>
      <c r="DV74" s="82"/>
      <c r="DW74" s="82"/>
      <c r="DX74" s="82"/>
      <c r="DY74" s="82"/>
      <c r="DZ74" s="82"/>
      <c r="EA74" s="82"/>
      <c r="EB74" s="82"/>
      <c r="EC74" s="82"/>
      <c r="ED74" s="82"/>
      <c r="EE74" s="63"/>
      <c r="EF74" s="82"/>
      <c r="EG74" s="82"/>
      <c r="EH74" s="82"/>
      <c r="EI74" s="82"/>
      <c r="EJ74" s="82"/>
      <c r="EK74" s="82"/>
      <c r="EL74" s="82"/>
      <c r="EM74" s="82"/>
      <c r="EN74" s="82"/>
      <c r="EO74" s="63"/>
      <c r="EP74" s="82"/>
      <c r="EQ74" s="82"/>
      <c r="ER74" s="82"/>
      <c r="ES74" s="82"/>
      <c r="ET74" s="82"/>
      <c r="EU74" s="82"/>
      <c r="EV74" s="82"/>
      <c r="EW74" s="82"/>
      <c r="EX74" s="82"/>
      <c r="EY74" s="82"/>
      <c r="EZ74" s="82"/>
      <c r="FA74" s="82"/>
      <c r="FB74" s="82"/>
      <c r="FC74" s="82"/>
      <c r="FD74" s="82"/>
      <c r="FE74" s="82"/>
      <c r="FF74" s="82"/>
      <c r="FG74" s="82"/>
      <c r="FH74" s="82"/>
    </row>
    <row r="75" spans="1:164" x14ac:dyDescent="0.2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63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63"/>
      <c r="BB75" s="57"/>
      <c r="BC75" s="57"/>
      <c r="BD75" s="57"/>
      <c r="BE75" s="57"/>
      <c r="BF75" s="57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70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3"/>
      <c r="DB75" s="83"/>
      <c r="DC75" s="83"/>
      <c r="DD75" s="83"/>
      <c r="DE75" s="83"/>
      <c r="DF75" s="83"/>
      <c r="DG75" s="83"/>
      <c r="DH75" s="83"/>
      <c r="DI75" s="83"/>
      <c r="DJ75" s="83"/>
      <c r="DK75" s="83"/>
      <c r="DL75" s="83"/>
      <c r="DM75" s="83"/>
      <c r="DN75" s="83"/>
      <c r="DO75" s="83"/>
      <c r="DP75" s="83"/>
      <c r="DQ75" s="83"/>
      <c r="DR75" s="83"/>
      <c r="DS75" s="83"/>
      <c r="DT75" s="83"/>
      <c r="DU75" s="83"/>
      <c r="DV75" s="83"/>
      <c r="DW75" s="83"/>
      <c r="DX75" s="83"/>
      <c r="DY75" s="83"/>
      <c r="DZ75" s="83"/>
      <c r="EA75" s="83"/>
      <c r="EB75" s="83"/>
      <c r="EC75" s="83"/>
      <c r="ED75" s="83"/>
      <c r="EE75" s="63"/>
      <c r="EF75" s="83"/>
      <c r="EG75" s="83"/>
      <c r="EH75" s="83"/>
      <c r="EI75" s="83"/>
      <c r="EJ75" s="83"/>
      <c r="EK75" s="83"/>
      <c r="EL75" s="83"/>
      <c r="EM75" s="83"/>
      <c r="EN75" s="83"/>
      <c r="EO75" s="63"/>
      <c r="EP75" s="83"/>
      <c r="EQ75" s="83"/>
      <c r="ER75" s="83"/>
      <c r="ES75" s="83"/>
      <c r="ET75" s="83"/>
      <c r="EU75" s="83"/>
      <c r="EV75" s="83"/>
      <c r="EW75" s="83"/>
      <c r="EX75" s="83"/>
      <c r="EY75" s="83"/>
      <c r="EZ75" s="83"/>
      <c r="FA75" s="83"/>
      <c r="FB75" s="83"/>
      <c r="FC75" s="83"/>
      <c r="FD75" s="83"/>
      <c r="FE75" s="83"/>
      <c r="FF75" s="83"/>
      <c r="FG75" s="83"/>
      <c r="FH75" s="83"/>
    </row>
    <row r="76" spans="1:164" x14ac:dyDescent="0.25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63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63"/>
      <c r="BB76" s="57"/>
      <c r="BC76" s="57"/>
      <c r="BD76" s="57"/>
      <c r="BE76" s="57"/>
      <c r="BF76" s="57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70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3"/>
      <c r="DB76" s="82"/>
      <c r="DC76" s="82"/>
      <c r="DD76" s="82"/>
      <c r="DE76" s="82"/>
      <c r="DF76" s="82"/>
      <c r="DG76" s="82"/>
      <c r="DH76" s="82"/>
      <c r="DI76" s="82"/>
      <c r="DJ76" s="82"/>
      <c r="DK76" s="82"/>
      <c r="DL76" s="82"/>
      <c r="DM76" s="82"/>
      <c r="DN76" s="82"/>
      <c r="DO76" s="82"/>
      <c r="DP76" s="82"/>
      <c r="DQ76" s="82"/>
      <c r="DR76" s="82"/>
      <c r="DS76" s="82"/>
      <c r="DT76" s="82"/>
      <c r="DU76" s="82"/>
      <c r="DV76" s="82"/>
      <c r="DW76" s="82"/>
      <c r="DX76" s="82"/>
      <c r="DY76" s="82"/>
      <c r="DZ76" s="82"/>
      <c r="EA76" s="82"/>
      <c r="EB76" s="82"/>
      <c r="EC76" s="82"/>
      <c r="ED76" s="82"/>
      <c r="EE76" s="63"/>
      <c r="EF76" s="82"/>
      <c r="EG76" s="82"/>
      <c r="EH76" s="82"/>
      <c r="EI76" s="82"/>
      <c r="EJ76" s="82"/>
      <c r="EK76" s="82"/>
      <c r="EL76" s="82"/>
      <c r="EM76" s="82"/>
      <c r="EN76" s="82"/>
      <c r="EO76" s="63"/>
      <c r="EP76" s="82"/>
      <c r="EQ76" s="82"/>
      <c r="ER76" s="82"/>
      <c r="ES76" s="82"/>
      <c r="ET76" s="82"/>
      <c r="EU76" s="82"/>
      <c r="EV76" s="82"/>
      <c r="EW76" s="82"/>
      <c r="EX76" s="82"/>
      <c r="EY76" s="82"/>
      <c r="EZ76" s="82"/>
      <c r="FA76" s="82"/>
      <c r="FB76" s="82"/>
      <c r="FC76" s="82"/>
      <c r="FD76" s="82"/>
      <c r="FE76" s="82"/>
      <c r="FF76" s="82"/>
      <c r="FG76" s="82"/>
      <c r="FH76" s="82"/>
    </row>
    <row r="77" spans="1:164" x14ac:dyDescent="0.25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63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63"/>
      <c r="BB77" s="57"/>
      <c r="BC77" s="57"/>
      <c r="BD77" s="57"/>
      <c r="BE77" s="57"/>
      <c r="BF77" s="57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70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3"/>
      <c r="DB77" s="83"/>
      <c r="DC77" s="83"/>
      <c r="DD77" s="83"/>
      <c r="DE77" s="83"/>
      <c r="DF77" s="83"/>
      <c r="DG77" s="83"/>
      <c r="DH77" s="83"/>
      <c r="DI77" s="83"/>
      <c r="DJ77" s="83"/>
      <c r="DK77" s="83"/>
      <c r="DL77" s="83"/>
      <c r="DM77" s="83"/>
      <c r="DN77" s="83"/>
      <c r="DO77" s="83"/>
      <c r="DP77" s="83"/>
      <c r="DQ77" s="83"/>
      <c r="DR77" s="83"/>
      <c r="DS77" s="83"/>
      <c r="DT77" s="83"/>
      <c r="DU77" s="83"/>
      <c r="DV77" s="83"/>
      <c r="DW77" s="83"/>
      <c r="DX77" s="83"/>
      <c r="DY77" s="83"/>
      <c r="DZ77" s="83"/>
      <c r="EA77" s="83"/>
      <c r="EB77" s="83"/>
      <c r="EC77" s="83"/>
      <c r="ED77" s="83"/>
      <c r="EE77" s="63"/>
      <c r="EF77" s="83"/>
      <c r="EG77" s="83"/>
      <c r="EH77" s="83"/>
      <c r="EI77" s="83"/>
      <c r="EJ77" s="83"/>
      <c r="EK77" s="83"/>
      <c r="EL77" s="83"/>
      <c r="EM77" s="83"/>
      <c r="EN77" s="83"/>
      <c r="EO77" s="63"/>
      <c r="EP77" s="83"/>
      <c r="EQ77" s="83"/>
      <c r="ER77" s="83"/>
      <c r="ES77" s="83"/>
      <c r="ET77" s="83"/>
      <c r="EU77" s="83"/>
      <c r="EV77" s="83"/>
      <c r="EW77" s="83"/>
      <c r="EX77" s="83"/>
      <c r="EY77" s="83"/>
      <c r="EZ77" s="83"/>
      <c r="FA77" s="83"/>
      <c r="FB77" s="83"/>
      <c r="FC77" s="83"/>
      <c r="FD77" s="83"/>
      <c r="FE77" s="83"/>
      <c r="FF77" s="83"/>
      <c r="FG77" s="83"/>
      <c r="FH77" s="83"/>
    </row>
    <row r="78" spans="1:164" x14ac:dyDescent="0.25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63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63"/>
      <c r="BB78" s="57"/>
      <c r="BC78" s="57"/>
      <c r="BD78" s="57"/>
      <c r="BE78" s="57"/>
      <c r="BF78" s="57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70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3"/>
      <c r="DB78" s="82"/>
      <c r="DC78" s="82"/>
      <c r="DD78" s="82"/>
      <c r="DE78" s="82"/>
      <c r="DF78" s="82"/>
      <c r="DG78" s="82"/>
      <c r="DH78" s="82"/>
      <c r="DI78" s="82"/>
      <c r="DJ78" s="82"/>
      <c r="DK78" s="82"/>
      <c r="DL78" s="82"/>
      <c r="DM78" s="82"/>
      <c r="DN78" s="82"/>
      <c r="DO78" s="82"/>
      <c r="DP78" s="82"/>
      <c r="DQ78" s="82"/>
      <c r="DR78" s="82"/>
      <c r="DS78" s="82"/>
      <c r="DT78" s="82"/>
      <c r="DU78" s="82"/>
      <c r="DV78" s="82"/>
      <c r="DW78" s="82"/>
      <c r="DX78" s="82"/>
      <c r="DY78" s="82"/>
      <c r="DZ78" s="82"/>
      <c r="EA78" s="82"/>
      <c r="EB78" s="82"/>
      <c r="EC78" s="82"/>
      <c r="ED78" s="82"/>
      <c r="EE78" s="63"/>
      <c r="EF78" s="82"/>
      <c r="EG78" s="82"/>
      <c r="EH78" s="82"/>
      <c r="EI78" s="82"/>
      <c r="EJ78" s="82"/>
      <c r="EK78" s="82"/>
      <c r="EL78" s="82"/>
      <c r="EM78" s="82"/>
      <c r="EN78" s="82"/>
      <c r="EO78" s="63"/>
      <c r="EP78" s="82"/>
      <c r="EQ78" s="82"/>
      <c r="ER78" s="82"/>
      <c r="ES78" s="82"/>
      <c r="ET78" s="82"/>
      <c r="EU78" s="82"/>
      <c r="EV78" s="82"/>
      <c r="EW78" s="82"/>
      <c r="EX78" s="82"/>
      <c r="EY78" s="82"/>
      <c r="EZ78" s="82"/>
      <c r="FA78" s="82"/>
      <c r="FB78" s="82"/>
      <c r="FC78" s="82"/>
      <c r="FD78" s="82"/>
      <c r="FE78" s="82"/>
      <c r="FF78" s="82"/>
      <c r="FG78" s="82"/>
      <c r="FH78" s="82"/>
    </row>
    <row r="79" spans="1:164" x14ac:dyDescent="0.25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63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63"/>
      <c r="BB79" s="57"/>
      <c r="BC79" s="57"/>
      <c r="BD79" s="57"/>
      <c r="BE79" s="57"/>
      <c r="BF79" s="57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70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3"/>
      <c r="DB79" s="83"/>
      <c r="DC79" s="83"/>
      <c r="DD79" s="83"/>
      <c r="DE79" s="83"/>
      <c r="DF79" s="83"/>
      <c r="DG79" s="83"/>
      <c r="DH79" s="83"/>
      <c r="DI79" s="83"/>
      <c r="DJ79" s="83"/>
      <c r="DK79" s="83"/>
      <c r="DL79" s="83"/>
      <c r="DM79" s="83"/>
      <c r="DN79" s="83"/>
      <c r="DO79" s="83"/>
      <c r="DP79" s="83"/>
      <c r="DQ79" s="83"/>
      <c r="DR79" s="83"/>
      <c r="DS79" s="83"/>
      <c r="DT79" s="83"/>
      <c r="DU79" s="83"/>
      <c r="DV79" s="83"/>
      <c r="DW79" s="83"/>
      <c r="DX79" s="83"/>
      <c r="DY79" s="83"/>
      <c r="DZ79" s="83"/>
      <c r="EA79" s="83"/>
      <c r="EB79" s="83"/>
      <c r="EC79" s="83"/>
      <c r="ED79" s="83"/>
      <c r="EE79" s="63"/>
      <c r="EF79" s="83"/>
      <c r="EG79" s="83"/>
      <c r="EH79" s="83"/>
      <c r="EI79" s="83"/>
      <c r="EJ79" s="83"/>
      <c r="EK79" s="83"/>
      <c r="EL79" s="83"/>
      <c r="EM79" s="83"/>
      <c r="EN79" s="83"/>
      <c r="EO79" s="63"/>
      <c r="EP79" s="83"/>
      <c r="EQ79" s="83"/>
      <c r="ER79" s="83"/>
      <c r="ES79" s="83"/>
      <c r="ET79" s="83"/>
      <c r="EU79" s="83"/>
      <c r="EV79" s="83"/>
      <c r="EW79" s="83"/>
      <c r="EX79" s="83"/>
      <c r="EY79" s="83"/>
      <c r="EZ79" s="83"/>
      <c r="FA79" s="83"/>
      <c r="FB79" s="83"/>
      <c r="FC79" s="83"/>
      <c r="FD79" s="83"/>
      <c r="FE79" s="83"/>
      <c r="FF79" s="83"/>
      <c r="FG79" s="83"/>
      <c r="FH79" s="83"/>
    </row>
    <row r="80" spans="1:164" x14ac:dyDescent="0.25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63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63"/>
      <c r="BB80" s="57"/>
      <c r="BC80" s="57"/>
      <c r="BD80" s="57"/>
      <c r="BE80" s="57"/>
      <c r="BF80" s="57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70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3"/>
      <c r="DB80" s="82"/>
      <c r="DC80" s="82"/>
      <c r="DD80" s="82"/>
      <c r="DE80" s="82"/>
      <c r="DF80" s="82"/>
      <c r="DG80" s="82"/>
      <c r="DH80" s="82"/>
      <c r="DI80" s="82"/>
      <c r="DJ80" s="82"/>
      <c r="DK80" s="82"/>
      <c r="DL80" s="82"/>
      <c r="DM80" s="82"/>
      <c r="DN80" s="82"/>
      <c r="DO80" s="82"/>
      <c r="DP80" s="82"/>
      <c r="DQ80" s="82"/>
      <c r="DR80" s="82"/>
      <c r="DS80" s="82"/>
      <c r="DT80" s="82"/>
      <c r="DU80" s="82"/>
      <c r="DV80" s="82"/>
      <c r="DW80" s="82"/>
      <c r="DX80" s="82"/>
      <c r="DY80" s="82"/>
      <c r="DZ80" s="82"/>
      <c r="EA80" s="82"/>
      <c r="EB80" s="82"/>
      <c r="EC80" s="82"/>
      <c r="ED80" s="82"/>
      <c r="EE80" s="63"/>
      <c r="EF80" s="82"/>
      <c r="EG80" s="82"/>
      <c r="EH80" s="82"/>
      <c r="EI80" s="82"/>
      <c r="EJ80" s="82"/>
      <c r="EK80" s="82"/>
      <c r="EL80" s="82"/>
      <c r="EM80" s="82"/>
      <c r="EN80" s="82"/>
      <c r="EO80" s="63"/>
      <c r="EP80" s="82"/>
      <c r="EQ80" s="82"/>
      <c r="ER80" s="82"/>
      <c r="ES80" s="82"/>
      <c r="ET80" s="82"/>
      <c r="EU80" s="82"/>
      <c r="EV80" s="82"/>
      <c r="EW80" s="82"/>
      <c r="EX80" s="82"/>
      <c r="EY80" s="82"/>
      <c r="EZ80" s="82"/>
      <c r="FA80" s="82"/>
      <c r="FB80" s="82"/>
      <c r="FC80" s="82"/>
      <c r="FD80" s="82"/>
      <c r="FE80" s="82"/>
      <c r="FF80" s="82"/>
      <c r="FG80" s="82"/>
      <c r="FH80" s="82"/>
    </row>
    <row r="81" spans="1:164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63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63"/>
      <c r="BB81" s="57"/>
      <c r="BC81" s="57"/>
      <c r="BD81" s="57"/>
      <c r="BE81" s="57"/>
      <c r="BF81" s="57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70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3"/>
      <c r="DB81" s="83"/>
      <c r="DC81" s="83"/>
      <c r="DD81" s="83"/>
      <c r="DE81" s="83"/>
      <c r="DF81" s="83"/>
      <c r="DG81" s="83"/>
      <c r="DH81" s="83"/>
      <c r="DI81" s="83"/>
      <c r="DJ81" s="83"/>
      <c r="DK81" s="83"/>
      <c r="DL81" s="83"/>
      <c r="DM81" s="83"/>
      <c r="DN81" s="83"/>
      <c r="DO81" s="83"/>
      <c r="DP81" s="83"/>
      <c r="DQ81" s="83"/>
      <c r="DR81" s="83"/>
      <c r="DS81" s="83"/>
      <c r="DT81" s="83"/>
      <c r="DU81" s="83"/>
      <c r="DV81" s="83"/>
      <c r="DW81" s="83"/>
      <c r="DX81" s="83"/>
      <c r="DY81" s="83"/>
      <c r="DZ81" s="83"/>
      <c r="EA81" s="83"/>
      <c r="EB81" s="83"/>
      <c r="EC81" s="83"/>
      <c r="ED81" s="83"/>
      <c r="EE81" s="63"/>
      <c r="EF81" s="83"/>
      <c r="EG81" s="83"/>
      <c r="EH81" s="83"/>
      <c r="EI81" s="83"/>
      <c r="EJ81" s="83"/>
      <c r="EK81" s="83"/>
      <c r="EL81" s="83"/>
      <c r="EM81" s="83"/>
      <c r="EN81" s="83"/>
      <c r="EO81" s="63"/>
      <c r="EP81" s="83"/>
      <c r="EQ81" s="83"/>
      <c r="ER81" s="83"/>
      <c r="ES81" s="83"/>
      <c r="ET81" s="83"/>
      <c r="EU81" s="83"/>
      <c r="EV81" s="83"/>
      <c r="EW81" s="83"/>
      <c r="EX81" s="83"/>
      <c r="EY81" s="83"/>
      <c r="EZ81" s="83"/>
      <c r="FA81" s="83"/>
      <c r="FB81" s="83"/>
      <c r="FC81" s="83"/>
      <c r="FD81" s="83"/>
      <c r="FE81" s="83"/>
      <c r="FF81" s="83"/>
      <c r="FG81" s="83"/>
      <c r="FH81" s="83"/>
    </row>
    <row r="82" spans="1:164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63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63"/>
      <c r="BB82" s="57"/>
      <c r="BC82" s="57"/>
      <c r="BD82" s="57"/>
      <c r="BE82" s="57"/>
      <c r="BF82" s="57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70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3"/>
      <c r="DB82" s="82"/>
      <c r="DC82" s="82"/>
      <c r="DD82" s="82"/>
      <c r="DE82" s="82"/>
      <c r="DF82" s="82"/>
      <c r="DG82" s="82"/>
      <c r="DH82" s="82"/>
      <c r="DI82" s="82"/>
      <c r="DJ82" s="82"/>
      <c r="DK82" s="82"/>
      <c r="DL82" s="82"/>
      <c r="DM82" s="82"/>
      <c r="DN82" s="82"/>
      <c r="DO82" s="82"/>
      <c r="DP82" s="82"/>
      <c r="DQ82" s="82"/>
      <c r="DR82" s="82"/>
      <c r="DS82" s="82"/>
      <c r="DT82" s="82"/>
      <c r="DU82" s="82"/>
      <c r="DV82" s="82"/>
      <c r="DW82" s="82"/>
      <c r="DX82" s="82"/>
      <c r="DY82" s="82"/>
      <c r="DZ82" s="82"/>
      <c r="EA82" s="82"/>
      <c r="EB82" s="82"/>
      <c r="EC82" s="82"/>
      <c r="ED82" s="82"/>
      <c r="EE82" s="63"/>
      <c r="EF82" s="82"/>
      <c r="EG82" s="82"/>
      <c r="EH82" s="82"/>
      <c r="EI82" s="82"/>
      <c r="EJ82" s="82"/>
      <c r="EK82" s="82"/>
      <c r="EL82" s="82"/>
      <c r="EM82" s="82"/>
      <c r="EN82" s="82"/>
      <c r="EO82" s="63"/>
      <c r="EP82" s="82"/>
      <c r="EQ82" s="82"/>
      <c r="ER82" s="82"/>
      <c r="ES82" s="82"/>
      <c r="ET82" s="82"/>
      <c r="EU82" s="82"/>
      <c r="EV82" s="82"/>
      <c r="EW82" s="82"/>
      <c r="EX82" s="82"/>
      <c r="EY82" s="82"/>
      <c r="EZ82" s="82"/>
      <c r="FA82" s="82"/>
      <c r="FB82" s="82"/>
      <c r="FC82" s="82"/>
      <c r="FD82" s="82"/>
      <c r="FE82" s="82"/>
      <c r="FF82" s="82"/>
      <c r="FG82" s="82"/>
      <c r="FH82" s="82"/>
    </row>
    <row r="83" spans="1:164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63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63"/>
      <c r="BB83" s="57"/>
      <c r="BC83" s="57"/>
      <c r="BD83" s="57"/>
      <c r="BE83" s="57"/>
      <c r="BF83" s="57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70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3"/>
      <c r="DB83" s="83"/>
      <c r="DC83" s="83"/>
      <c r="DD83" s="83"/>
      <c r="DE83" s="83"/>
      <c r="DF83" s="83"/>
      <c r="DG83" s="83"/>
      <c r="DH83" s="83"/>
      <c r="DI83" s="83"/>
      <c r="DJ83" s="83"/>
      <c r="DK83" s="83"/>
      <c r="DL83" s="83"/>
      <c r="DM83" s="83"/>
      <c r="DN83" s="83"/>
      <c r="DO83" s="83"/>
      <c r="DP83" s="83"/>
      <c r="DQ83" s="83"/>
      <c r="DR83" s="83"/>
      <c r="DS83" s="83"/>
      <c r="DT83" s="83"/>
      <c r="DU83" s="83"/>
      <c r="DV83" s="83"/>
      <c r="DW83" s="83"/>
      <c r="DX83" s="83"/>
      <c r="DY83" s="83"/>
      <c r="DZ83" s="83"/>
      <c r="EA83" s="83"/>
      <c r="EB83" s="83"/>
      <c r="EC83" s="83"/>
      <c r="ED83" s="83"/>
      <c r="EE83" s="63"/>
      <c r="EF83" s="83"/>
      <c r="EG83" s="83"/>
      <c r="EH83" s="83"/>
      <c r="EI83" s="83"/>
      <c r="EJ83" s="83"/>
      <c r="EK83" s="83"/>
      <c r="EL83" s="83"/>
      <c r="EM83" s="83"/>
      <c r="EN83" s="83"/>
      <c r="EO83" s="63"/>
      <c r="EP83" s="83"/>
      <c r="EQ83" s="83"/>
      <c r="ER83" s="83"/>
      <c r="ES83" s="83"/>
      <c r="ET83" s="83"/>
      <c r="EU83" s="83"/>
      <c r="EV83" s="83"/>
      <c r="EW83" s="83"/>
      <c r="EX83" s="83"/>
      <c r="EY83" s="83"/>
      <c r="EZ83" s="83"/>
      <c r="FA83" s="83"/>
      <c r="FB83" s="83"/>
      <c r="FC83" s="83"/>
      <c r="FD83" s="83"/>
      <c r="FE83" s="83"/>
      <c r="FF83" s="83"/>
      <c r="FG83" s="83"/>
      <c r="FH83" s="83"/>
    </row>
    <row r="84" spans="1:164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63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63"/>
      <c r="BB84" s="57"/>
      <c r="BC84" s="57"/>
      <c r="BD84" s="57"/>
      <c r="BE84" s="57"/>
      <c r="BF84" s="57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70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3"/>
      <c r="DB84" s="82"/>
      <c r="DC84" s="82"/>
      <c r="DD84" s="82"/>
      <c r="DE84" s="82"/>
      <c r="DF84" s="82"/>
      <c r="DG84" s="82"/>
      <c r="DH84" s="82"/>
      <c r="DI84" s="82"/>
      <c r="DJ84" s="82"/>
      <c r="DK84" s="82"/>
      <c r="DL84" s="82"/>
      <c r="DM84" s="82"/>
      <c r="DN84" s="82"/>
      <c r="DO84" s="82"/>
      <c r="DP84" s="82"/>
      <c r="DQ84" s="82"/>
      <c r="DR84" s="82"/>
      <c r="DS84" s="82"/>
      <c r="DT84" s="82"/>
      <c r="DU84" s="82"/>
      <c r="DV84" s="82"/>
      <c r="DW84" s="82"/>
      <c r="DX84" s="82"/>
      <c r="DY84" s="82"/>
      <c r="DZ84" s="82"/>
      <c r="EA84" s="82"/>
      <c r="EB84" s="82"/>
      <c r="EC84" s="82"/>
      <c r="ED84" s="82"/>
      <c r="EE84" s="63"/>
      <c r="EF84" s="82"/>
      <c r="EG84" s="82"/>
      <c r="EH84" s="82"/>
      <c r="EI84" s="82"/>
      <c r="EJ84" s="82"/>
      <c r="EK84" s="82"/>
      <c r="EL84" s="82"/>
      <c r="EM84" s="82"/>
      <c r="EN84" s="82"/>
      <c r="EO84" s="63"/>
      <c r="EP84" s="82"/>
      <c r="EQ84" s="82"/>
      <c r="ER84" s="82"/>
      <c r="ES84" s="82"/>
      <c r="ET84" s="82"/>
      <c r="EU84" s="82"/>
      <c r="EV84" s="82"/>
      <c r="EW84" s="82"/>
      <c r="EX84" s="82"/>
      <c r="EY84" s="82"/>
      <c r="EZ84" s="82"/>
      <c r="FA84" s="82"/>
      <c r="FB84" s="82"/>
      <c r="FC84" s="82"/>
      <c r="FD84" s="82"/>
      <c r="FE84" s="82"/>
      <c r="FF84" s="82"/>
      <c r="FG84" s="82"/>
      <c r="FH84" s="82"/>
    </row>
    <row r="85" spans="1:164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63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63"/>
      <c r="BB85" s="57"/>
      <c r="BC85" s="57"/>
      <c r="BD85" s="57"/>
      <c r="BE85" s="57"/>
      <c r="BF85" s="57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70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3"/>
      <c r="DB85" s="83"/>
      <c r="DC85" s="83"/>
      <c r="DD85" s="83"/>
      <c r="DE85" s="83"/>
      <c r="DF85" s="83"/>
      <c r="DG85" s="83"/>
      <c r="DH85" s="83"/>
      <c r="DI85" s="83"/>
      <c r="DJ85" s="83"/>
      <c r="DK85" s="83"/>
      <c r="DL85" s="83"/>
      <c r="DM85" s="83"/>
      <c r="DN85" s="83"/>
      <c r="DO85" s="83"/>
      <c r="DP85" s="83"/>
      <c r="DQ85" s="83"/>
      <c r="DR85" s="83"/>
      <c r="DS85" s="83"/>
      <c r="DT85" s="83"/>
      <c r="DU85" s="83"/>
      <c r="DV85" s="83"/>
      <c r="DW85" s="83"/>
      <c r="DX85" s="83"/>
      <c r="DY85" s="83"/>
      <c r="DZ85" s="83"/>
      <c r="EA85" s="83"/>
      <c r="EB85" s="83"/>
      <c r="EC85" s="83"/>
      <c r="ED85" s="83"/>
      <c r="EE85" s="63"/>
      <c r="EF85" s="83"/>
      <c r="EG85" s="83"/>
      <c r="EH85" s="83"/>
      <c r="EI85" s="83"/>
      <c r="EJ85" s="83"/>
      <c r="EK85" s="83"/>
      <c r="EL85" s="83"/>
      <c r="EM85" s="83"/>
      <c r="EN85" s="83"/>
      <c r="EO85" s="63"/>
      <c r="EP85" s="83"/>
      <c r="EQ85" s="83"/>
      <c r="ER85" s="83"/>
      <c r="ES85" s="83"/>
      <c r="ET85" s="83"/>
      <c r="EU85" s="83"/>
      <c r="EV85" s="83"/>
      <c r="EW85" s="83"/>
      <c r="EX85" s="83"/>
      <c r="EY85" s="83"/>
      <c r="EZ85" s="83"/>
      <c r="FA85" s="83"/>
      <c r="FB85" s="83"/>
      <c r="FC85" s="83"/>
      <c r="FD85" s="83"/>
      <c r="FE85" s="83"/>
      <c r="FF85" s="83"/>
      <c r="FG85" s="83"/>
      <c r="FH85" s="83"/>
    </row>
    <row r="86" spans="1:164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63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63"/>
      <c r="BB86" s="57"/>
      <c r="BC86" s="57"/>
      <c r="BD86" s="57"/>
      <c r="BE86" s="57"/>
      <c r="BF86" s="57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70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3"/>
      <c r="DB86" s="82"/>
      <c r="DC86" s="82"/>
      <c r="DD86" s="82"/>
      <c r="DE86" s="82"/>
      <c r="DF86" s="82"/>
      <c r="DG86" s="82"/>
      <c r="DH86" s="82"/>
      <c r="DI86" s="82"/>
      <c r="DJ86" s="82"/>
      <c r="DK86" s="82"/>
      <c r="DL86" s="82"/>
      <c r="DM86" s="82"/>
      <c r="DN86" s="82"/>
      <c r="DO86" s="82"/>
      <c r="DP86" s="82"/>
      <c r="DQ86" s="82"/>
      <c r="DR86" s="82"/>
      <c r="DS86" s="82"/>
      <c r="DT86" s="82"/>
      <c r="DU86" s="82"/>
      <c r="DV86" s="82"/>
      <c r="DW86" s="82"/>
      <c r="DX86" s="82"/>
      <c r="DY86" s="82"/>
      <c r="DZ86" s="82"/>
      <c r="EA86" s="82"/>
      <c r="EB86" s="82"/>
      <c r="EC86" s="82"/>
      <c r="ED86" s="82"/>
      <c r="EE86" s="63"/>
      <c r="EF86" s="82"/>
      <c r="EG86" s="82"/>
      <c r="EH86" s="82"/>
      <c r="EI86" s="82"/>
      <c r="EJ86" s="82"/>
      <c r="EK86" s="82"/>
      <c r="EL86" s="82"/>
      <c r="EM86" s="82"/>
      <c r="EN86" s="82"/>
      <c r="EO86" s="63"/>
      <c r="EP86" s="82"/>
      <c r="EQ86" s="82"/>
      <c r="ER86" s="82"/>
      <c r="ES86" s="82"/>
      <c r="ET86" s="82"/>
      <c r="EU86" s="82"/>
      <c r="EV86" s="82"/>
      <c r="EW86" s="82"/>
      <c r="EX86" s="82"/>
      <c r="EY86" s="82"/>
      <c r="EZ86" s="82"/>
      <c r="FA86" s="82"/>
      <c r="FB86" s="82"/>
      <c r="FC86" s="82"/>
      <c r="FD86" s="82"/>
      <c r="FE86" s="82"/>
      <c r="FF86" s="82"/>
      <c r="FG86" s="82"/>
      <c r="FH86" s="82"/>
    </row>
    <row r="87" spans="1:164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63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63"/>
      <c r="BB87" s="57"/>
      <c r="BC87" s="57"/>
      <c r="BD87" s="57"/>
      <c r="BE87" s="57"/>
      <c r="BF87" s="57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70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3"/>
      <c r="DB87" s="83"/>
      <c r="DC87" s="83"/>
      <c r="DD87" s="83"/>
      <c r="DE87" s="83"/>
      <c r="DF87" s="83"/>
      <c r="DG87" s="83"/>
      <c r="DH87" s="83"/>
      <c r="DI87" s="83"/>
      <c r="DJ87" s="83"/>
      <c r="DK87" s="83"/>
      <c r="DL87" s="83"/>
      <c r="DM87" s="83"/>
      <c r="DN87" s="83"/>
      <c r="DO87" s="83"/>
      <c r="DP87" s="83"/>
      <c r="DQ87" s="83"/>
      <c r="DR87" s="83"/>
      <c r="DS87" s="83"/>
      <c r="DT87" s="83"/>
      <c r="DU87" s="83"/>
      <c r="DV87" s="83"/>
      <c r="DW87" s="83"/>
      <c r="DX87" s="83"/>
      <c r="DY87" s="83"/>
      <c r="DZ87" s="83"/>
      <c r="EA87" s="83"/>
      <c r="EB87" s="83"/>
      <c r="EC87" s="83"/>
      <c r="ED87" s="83"/>
      <c r="EE87" s="63"/>
      <c r="EF87" s="83"/>
      <c r="EG87" s="83"/>
      <c r="EH87" s="83"/>
      <c r="EI87" s="83"/>
      <c r="EJ87" s="83"/>
      <c r="EK87" s="83"/>
      <c r="EL87" s="83"/>
      <c r="EM87" s="83"/>
      <c r="EN87" s="83"/>
      <c r="EO87" s="63"/>
      <c r="EP87" s="83"/>
      <c r="EQ87" s="83"/>
      <c r="ER87" s="83"/>
      <c r="ES87" s="83"/>
      <c r="ET87" s="83"/>
      <c r="EU87" s="83"/>
      <c r="EV87" s="83"/>
      <c r="EW87" s="83"/>
      <c r="EX87" s="83"/>
      <c r="EY87" s="83"/>
      <c r="EZ87" s="83"/>
      <c r="FA87" s="83"/>
      <c r="FB87" s="83"/>
      <c r="FC87" s="83"/>
      <c r="FD87" s="83"/>
      <c r="FE87" s="83"/>
      <c r="FF87" s="83"/>
      <c r="FG87" s="83"/>
      <c r="FH87" s="83"/>
    </row>
    <row r="88" spans="1:164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63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63"/>
      <c r="BB88" s="57"/>
      <c r="BC88" s="57"/>
      <c r="BD88" s="57"/>
      <c r="BE88" s="57"/>
      <c r="BF88" s="57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70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3"/>
      <c r="DB88" s="82"/>
      <c r="DC88" s="82"/>
      <c r="DD88" s="82"/>
      <c r="DE88" s="82"/>
      <c r="DF88" s="82"/>
      <c r="DG88" s="82"/>
      <c r="DH88" s="82"/>
      <c r="DI88" s="82"/>
      <c r="DJ88" s="82"/>
      <c r="DK88" s="82"/>
      <c r="DL88" s="82"/>
      <c r="DM88" s="82"/>
      <c r="DN88" s="82"/>
      <c r="DO88" s="82"/>
      <c r="DP88" s="82"/>
      <c r="DQ88" s="82"/>
      <c r="DR88" s="82"/>
      <c r="DS88" s="82"/>
      <c r="DT88" s="82"/>
      <c r="DU88" s="82"/>
      <c r="DV88" s="82"/>
      <c r="DW88" s="82"/>
      <c r="DX88" s="82"/>
      <c r="DY88" s="82"/>
      <c r="DZ88" s="82"/>
      <c r="EA88" s="82"/>
      <c r="EB88" s="82"/>
      <c r="EC88" s="82"/>
      <c r="ED88" s="82"/>
      <c r="EE88" s="63"/>
      <c r="EF88" s="82"/>
      <c r="EG88" s="82"/>
      <c r="EH88" s="82"/>
      <c r="EI88" s="82"/>
      <c r="EJ88" s="82"/>
      <c r="EK88" s="82"/>
      <c r="EL88" s="82"/>
      <c r="EM88" s="82"/>
      <c r="EN88" s="82"/>
      <c r="EO88" s="63"/>
      <c r="EP88" s="82"/>
      <c r="EQ88" s="82"/>
      <c r="ER88" s="82"/>
      <c r="ES88" s="82"/>
      <c r="ET88" s="82"/>
      <c r="EU88" s="82"/>
      <c r="EV88" s="82"/>
      <c r="EW88" s="82"/>
      <c r="EX88" s="82"/>
      <c r="EY88" s="82"/>
      <c r="EZ88" s="82"/>
      <c r="FA88" s="82"/>
      <c r="FB88" s="82"/>
      <c r="FC88" s="82"/>
      <c r="FD88" s="82"/>
      <c r="FE88" s="82"/>
      <c r="FF88" s="82"/>
      <c r="FG88" s="82"/>
      <c r="FH88" s="82"/>
    </row>
    <row r="89" spans="1:164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63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63"/>
      <c r="BB89" s="57"/>
      <c r="BC89" s="57"/>
      <c r="BD89" s="57"/>
      <c r="BE89" s="57"/>
      <c r="BF89" s="57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70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3"/>
      <c r="DB89" s="83"/>
      <c r="DC89" s="83"/>
      <c r="DD89" s="83"/>
      <c r="DE89" s="83"/>
      <c r="DF89" s="83"/>
      <c r="DG89" s="83"/>
      <c r="DH89" s="83"/>
      <c r="DI89" s="83"/>
      <c r="DJ89" s="83"/>
      <c r="DK89" s="83"/>
      <c r="DL89" s="83"/>
      <c r="DM89" s="83"/>
      <c r="DN89" s="83"/>
      <c r="DO89" s="83"/>
      <c r="DP89" s="83"/>
      <c r="DQ89" s="83"/>
      <c r="DR89" s="83"/>
      <c r="DS89" s="83"/>
      <c r="DT89" s="83"/>
      <c r="DU89" s="83"/>
      <c r="DV89" s="83"/>
      <c r="DW89" s="83"/>
      <c r="DX89" s="83"/>
      <c r="DY89" s="83"/>
      <c r="DZ89" s="83"/>
      <c r="EA89" s="83"/>
      <c r="EB89" s="83"/>
      <c r="EC89" s="83"/>
      <c r="ED89" s="83"/>
      <c r="EE89" s="63"/>
      <c r="EF89" s="83"/>
      <c r="EG89" s="83"/>
      <c r="EH89" s="83"/>
      <c r="EI89" s="83"/>
      <c r="EJ89" s="83"/>
      <c r="EK89" s="83"/>
      <c r="EL89" s="83"/>
      <c r="EM89" s="83"/>
      <c r="EN89" s="83"/>
      <c r="EO89" s="63"/>
      <c r="EP89" s="83"/>
      <c r="EQ89" s="83"/>
      <c r="ER89" s="83"/>
      <c r="ES89" s="83"/>
      <c r="ET89" s="83"/>
      <c r="EU89" s="83"/>
      <c r="EV89" s="83"/>
      <c r="EW89" s="83"/>
      <c r="EX89" s="83"/>
      <c r="EY89" s="83"/>
      <c r="EZ89" s="83"/>
      <c r="FA89" s="83"/>
      <c r="FB89" s="83"/>
      <c r="FC89" s="83"/>
      <c r="FD89" s="83"/>
      <c r="FE89" s="83"/>
      <c r="FF89" s="83"/>
      <c r="FG89" s="83"/>
      <c r="FH89" s="83"/>
    </row>
    <row r="90" spans="1:164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63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63"/>
      <c r="BB90" s="57"/>
      <c r="BC90" s="57"/>
      <c r="BD90" s="57"/>
      <c r="BE90" s="57"/>
      <c r="BF90" s="57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70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3"/>
      <c r="DB90" s="82"/>
      <c r="DC90" s="82"/>
      <c r="DD90" s="82"/>
      <c r="DE90" s="82"/>
      <c r="DF90" s="82"/>
      <c r="DG90" s="82"/>
      <c r="DH90" s="82"/>
      <c r="DI90" s="82"/>
      <c r="DJ90" s="82"/>
      <c r="DK90" s="82"/>
      <c r="DL90" s="82"/>
      <c r="DM90" s="82"/>
      <c r="DN90" s="82"/>
      <c r="DO90" s="82"/>
      <c r="DP90" s="82"/>
      <c r="DQ90" s="82"/>
      <c r="DR90" s="82"/>
      <c r="DS90" s="82"/>
      <c r="DT90" s="82"/>
      <c r="DU90" s="82"/>
      <c r="DV90" s="82"/>
      <c r="DW90" s="82"/>
      <c r="DX90" s="82"/>
      <c r="DY90" s="82"/>
      <c r="DZ90" s="82"/>
      <c r="EA90" s="82"/>
      <c r="EB90" s="82"/>
      <c r="EC90" s="82"/>
      <c r="ED90" s="82"/>
      <c r="EE90" s="63"/>
      <c r="EF90" s="82"/>
      <c r="EG90" s="82"/>
      <c r="EH90" s="82"/>
      <c r="EI90" s="82"/>
      <c r="EJ90" s="82"/>
      <c r="EK90" s="82"/>
      <c r="EL90" s="82"/>
      <c r="EM90" s="82"/>
      <c r="EN90" s="82"/>
      <c r="EO90" s="63"/>
      <c r="EP90" s="82"/>
      <c r="EQ90" s="82"/>
      <c r="ER90" s="82"/>
      <c r="ES90" s="82"/>
      <c r="ET90" s="82"/>
      <c r="EU90" s="82"/>
      <c r="EV90" s="82"/>
      <c r="EW90" s="82"/>
      <c r="EX90" s="82"/>
      <c r="EY90" s="82"/>
      <c r="EZ90" s="82"/>
      <c r="FA90" s="82"/>
      <c r="FB90" s="82"/>
      <c r="FC90" s="82"/>
      <c r="FD90" s="82"/>
      <c r="FE90" s="82"/>
      <c r="FF90" s="82"/>
      <c r="FG90" s="82"/>
      <c r="FH90" s="82"/>
    </row>
    <row r="91" spans="1:164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63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63"/>
      <c r="BB91" s="57"/>
      <c r="BC91" s="57"/>
      <c r="BD91" s="57"/>
      <c r="BE91" s="57"/>
      <c r="BF91" s="57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70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3"/>
      <c r="DB91" s="83"/>
      <c r="DC91" s="83"/>
      <c r="DD91" s="83"/>
      <c r="DE91" s="83"/>
      <c r="DF91" s="83"/>
      <c r="DG91" s="83"/>
      <c r="DH91" s="83"/>
      <c r="DI91" s="83"/>
      <c r="DJ91" s="83"/>
      <c r="DK91" s="83"/>
      <c r="DL91" s="83"/>
      <c r="DM91" s="83"/>
      <c r="DN91" s="83"/>
      <c r="DO91" s="83"/>
      <c r="DP91" s="83"/>
      <c r="DQ91" s="83"/>
      <c r="DR91" s="83"/>
      <c r="DS91" s="83"/>
      <c r="DT91" s="83"/>
      <c r="DU91" s="83"/>
      <c r="DV91" s="83"/>
      <c r="DW91" s="83"/>
      <c r="DX91" s="83"/>
      <c r="DY91" s="83"/>
      <c r="DZ91" s="83"/>
      <c r="EA91" s="83"/>
      <c r="EB91" s="83"/>
      <c r="EC91" s="83"/>
      <c r="ED91" s="83"/>
      <c r="EE91" s="63"/>
      <c r="EF91" s="83"/>
      <c r="EG91" s="83"/>
      <c r="EH91" s="83"/>
      <c r="EI91" s="83"/>
      <c r="EJ91" s="83"/>
      <c r="EK91" s="83"/>
      <c r="EL91" s="83"/>
      <c r="EM91" s="83"/>
      <c r="EN91" s="83"/>
      <c r="EO91" s="63"/>
      <c r="EP91" s="83"/>
      <c r="EQ91" s="83"/>
      <c r="ER91" s="83"/>
      <c r="ES91" s="83"/>
      <c r="ET91" s="83"/>
      <c r="EU91" s="83"/>
      <c r="EV91" s="83"/>
      <c r="EW91" s="83"/>
      <c r="EX91" s="83"/>
      <c r="EY91" s="83"/>
      <c r="EZ91" s="83"/>
      <c r="FA91" s="83"/>
      <c r="FB91" s="83"/>
      <c r="FC91" s="83"/>
      <c r="FD91" s="83"/>
      <c r="FE91" s="83"/>
      <c r="FF91" s="83"/>
      <c r="FG91" s="83"/>
      <c r="FH91" s="83"/>
    </row>
    <row r="92" spans="1:164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63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63"/>
      <c r="BB92" s="57"/>
      <c r="BC92" s="57"/>
      <c r="BD92" s="57"/>
      <c r="BE92" s="57"/>
      <c r="BF92" s="57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70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3"/>
      <c r="DB92" s="82"/>
      <c r="DC92" s="82"/>
      <c r="DD92" s="82"/>
      <c r="DE92" s="82"/>
      <c r="DF92" s="82"/>
      <c r="DG92" s="82"/>
      <c r="DH92" s="82"/>
      <c r="DI92" s="82"/>
      <c r="DJ92" s="82"/>
      <c r="DK92" s="82"/>
      <c r="DL92" s="82"/>
      <c r="DM92" s="82"/>
      <c r="DN92" s="82"/>
      <c r="DO92" s="82"/>
      <c r="DP92" s="82"/>
      <c r="DQ92" s="82"/>
      <c r="DR92" s="82"/>
      <c r="DS92" s="82"/>
      <c r="DT92" s="82"/>
      <c r="DU92" s="82"/>
      <c r="DV92" s="82"/>
      <c r="DW92" s="82"/>
      <c r="DX92" s="82"/>
      <c r="DY92" s="82"/>
      <c r="DZ92" s="82"/>
      <c r="EA92" s="82"/>
      <c r="EB92" s="82"/>
      <c r="EC92" s="82"/>
      <c r="ED92" s="82"/>
      <c r="EE92" s="63"/>
      <c r="EF92" s="82"/>
      <c r="EG92" s="82"/>
      <c r="EH92" s="82"/>
      <c r="EI92" s="82"/>
      <c r="EJ92" s="82"/>
      <c r="EK92" s="82"/>
      <c r="EL92" s="82"/>
      <c r="EM92" s="82"/>
      <c r="EN92" s="82"/>
      <c r="EO92" s="63"/>
      <c r="EP92" s="82"/>
      <c r="EQ92" s="82"/>
      <c r="ER92" s="82"/>
      <c r="ES92" s="82"/>
      <c r="ET92" s="82"/>
      <c r="EU92" s="82"/>
      <c r="EV92" s="82"/>
      <c r="EW92" s="82"/>
      <c r="EX92" s="82"/>
      <c r="EY92" s="82"/>
      <c r="EZ92" s="82"/>
      <c r="FA92" s="82"/>
      <c r="FB92" s="82"/>
      <c r="FC92" s="82"/>
      <c r="FD92" s="82"/>
      <c r="FE92" s="82"/>
      <c r="FF92" s="82"/>
      <c r="FG92" s="82"/>
      <c r="FH92" s="82"/>
    </row>
    <row r="93" spans="1:164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63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63"/>
      <c r="BB93" s="57"/>
      <c r="BC93" s="57"/>
      <c r="BD93" s="57"/>
      <c r="BE93" s="57"/>
      <c r="BF93" s="57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70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  <c r="DN93" s="83"/>
      <c r="DO93" s="83"/>
      <c r="DP93" s="83"/>
      <c r="DQ93" s="83"/>
      <c r="DR93" s="83"/>
      <c r="DS93" s="83"/>
      <c r="DT93" s="83"/>
      <c r="DU93" s="83"/>
      <c r="DV93" s="83"/>
      <c r="DW93" s="83"/>
      <c r="DX93" s="83"/>
      <c r="DY93" s="83"/>
      <c r="DZ93" s="83"/>
      <c r="EA93" s="83"/>
      <c r="EB93" s="83"/>
      <c r="EC93" s="83"/>
      <c r="ED93" s="83"/>
      <c r="EE93" s="63"/>
      <c r="EF93" s="83"/>
      <c r="EG93" s="83"/>
      <c r="EH93" s="83"/>
      <c r="EI93" s="83"/>
      <c r="EJ93" s="83"/>
      <c r="EK93" s="83"/>
      <c r="EL93" s="83"/>
      <c r="EM93" s="83"/>
      <c r="EN93" s="83"/>
      <c r="EO93" s="63"/>
      <c r="EP93" s="83"/>
      <c r="EQ93" s="83"/>
      <c r="ER93" s="83"/>
      <c r="ES93" s="83"/>
      <c r="ET93" s="83"/>
      <c r="EU93" s="83"/>
      <c r="EV93" s="83"/>
      <c r="EW93" s="83"/>
      <c r="EX93" s="83"/>
      <c r="EY93" s="83"/>
      <c r="EZ93" s="83"/>
      <c r="FA93" s="83"/>
      <c r="FB93" s="83"/>
      <c r="FC93" s="83"/>
      <c r="FD93" s="83"/>
      <c r="FE93" s="83"/>
      <c r="FF93" s="83"/>
      <c r="FG93" s="83"/>
      <c r="FH93" s="83"/>
    </row>
    <row r="94" spans="1:164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63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63"/>
      <c r="BB94" s="57"/>
      <c r="BC94" s="57"/>
      <c r="BD94" s="57"/>
      <c r="BE94" s="57"/>
      <c r="BF94" s="57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70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3"/>
      <c r="DB94" s="82"/>
      <c r="DC94" s="82"/>
      <c r="DD94" s="82"/>
      <c r="DE94" s="82"/>
      <c r="DF94" s="82"/>
      <c r="DG94" s="82"/>
      <c r="DH94" s="82"/>
      <c r="DI94" s="82"/>
      <c r="DJ94" s="82"/>
      <c r="DK94" s="82"/>
      <c r="DL94" s="82"/>
      <c r="DM94" s="82"/>
      <c r="DN94" s="82"/>
      <c r="DO94" s="82"/>
      <c r="DP94" s="82"/>
      <c r="DQ94" s="82"/>
      <c r="DR94" s="82"/>
      <c r="DS94" s="82"/>
      <c r="DT94" s="82"/>
      <c r="DU94" s="82"/>
      <c r="DV94" s="82"/>
      <c r="DW94" s="82"/>
      <c r="DX94" s="82"/>
      <c r="DY94" s="82"/>
      <c r="DZ94" s="82"/>
      <c r="EA94" s="82"/>
      <c r="EB94" s="82"/>
      <c r="EC94" s="82"/>
      <c r="ED94" s="82"/>
      <c r="EE94" s="63"/>
      <c r="EF94" s="82"/>
      <c r="EG94" s="82"/>
      <c r="EH94" s="82"/>
      <c r="EI94" s="82"/>
      <c r="EJ94" s="82"/>
      <c r="EK94" s="82"/>
      <c r="EL94" s="82"/>
      <c r="EM94" s="82"/>
      <c r="EN94" s="82"/>
      <c r="EO94" s="63"/>
      <c r="EP94" s="82"/>
      <c r="EQ94" s="82"/>
      <c r="ER94" s="82"/>
      <c r="ES94" s="82"/>
      <c r="ET94" s="82"/>
      <c r="EU94" s="82"/>
      <c r="EV94" s="82"/>
      <c r="EW94" s="82"/>
      <c r="EX94" s="82"/>
      <c r="EY94" s="82"/>
      <c r="EZ94" s="82"/>
      <c r="FA94" s="82"/>
      <c r="FB94" s="82"/>
      <c r="FC94" s="82"/>
      <c r="FD94" s="82"/>
      <c r="FE94" s="82"/>
      <c r="FF94" s="82"/>
      <c r="FG94" s="82"/>
      <c r="FH94" s="82"/>
    </row>
    <row r="95" spans="1:164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63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63"/>
      <c r="BB95" s="57"/>
      <c r="BC95" s="57"/>
      <c r="BD95" s="57"/>
      <c r="BE95" s="57"/>
      <c r="BF95" s="57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70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3"/>
      <c r="DB95" s="83"/>
      <c r="DC95" s="83"/>
      <c r="DD95" s="83"/>
      <c r="DE95" s="83"/>
      <c r="DF95" s="83"/>
      <c r="DG95" s="83"/>
      <c r="DH95" s="83"/>
      <c r="DI95" s="83"/>
      <c r="DJ95" s="83"/>
      <c r="DK95" s="83"/>
      <c r="DL95" s="83"/>
      <c r="DM95" s="83"/>
      <c r="DN95" s="83"/>
      <c r="DO95" s="83"/>
      <c r="DP95" s="83"/>
      <c r="DQ95" s="83"/>
      <c r="DR95" s="83"/>
      <c r="DS95" s="83"/>
      <c r="DT95" s="83"/>
      <c r="DU95" s="83"/>
      <c r="DV95" s="83"/>
      <c r="DW95" s="83"/>
      <c r="DX95" s="83"/>
      <c r="DY95" s="83"/>
      <c r="DZ95" s="83"/>
      <c r="EA95" s="83"/>
      <c r="EB95" s="83"/>
      <c r="EC95" s="83"/>
      <c r="ED95" s="83"/>
      <c r="EE95" s="63"/>
      <c r="EF95" s="83"/>
      <c r="EG95" s="83"/>
      <c r="EH95" s="83"/>
      <c r="EI95" s="83"/>
      <c r="EJ95" s="83"/>
      <c r="EK95" s="83"/>
      <c r="EL95" s="83"/>
      <c r="EM95" s="83"/>
      <c r="EN95" s="83"/>
      <c r="EO95" s="63"/>
      <c r="EP95" s="83"/>
      <c r="EQ95" s="83"/>
      <c r="ER95" s="83"/>
      <c r="ES95" s="83"/>
      <c r="ET95" s="83"/>
      <c r="EU95" s="83"/>
      <c r="EV95" s="83"/>
      <c r="EW95" s="83"/>
      <c r="EX95" s="83"/>
      <c r="EY95" s="83"/>
      <c r="EZ95" s="83"/>
      <c r="FA95" s="83"/>
      <c r="FB95" s="83"/>
      <c r="FC95" s="83"/>
      <c r="FD95" s="83"/>
      <c r="FE95" s="83"/>
      <c r="FF95" s="83"/>
      <c r="FG95" s="83"/>
      <c r="FH95" s="83"/>
    </row>
    <row r="96" spans="1:164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63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63"/>
      <c r="BB96" s="57"/>
      <c r="BC96" s="57"/>
      <c r="BD96" s="57"/>
      <c r="BE96" s="57"/>
      <c r="BF96" s="57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70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3"/>
      <c r="DB96" s="82"/>
      <c r="DC96" s="82"/>
      <c r="DD96" s="82"/>
      <c r="DE96" s="82"/>
      <c r="DF96" s="82"/>
      <c r="DG96" s="82"/>
      <c r="DH96" s="82"/>
      <c r="DI96" s="82"/>
      <c r="DJ96" s="82"/>
      <c r="DK96" s="82"/>
      <c r="DL96" s="82"/>
      <c r="DM96" s="82"/>
      <c r="DN96" s="82"/>
      <c r="DO96" s="82"/>
      <c r="DP96" s="82"/>
      <c r="DQ96" s="82"/>
      <c r="DR96" s="82"/>
      <c r="DS96" s="82"/>
      <c r="DT96" s="82"/>
      <c r="DU96" s="82"/>
      <c r="DV96" s="82"/>
      <c r="DW96" s="82"/>
      <c r="DX96" s="82"/>
      <c r="DY96" s="82"/>
      <c r="DZ96" s="82"/>
      <c r="EA96" s="82"/>
      <c r="EB96" s="82"/>
      <c r="EC96" s="82"/>
      <c r="ED96" s="82"/>
      <c r="EE96" s="63"/>
      <c r="EF96" s="82"/>
      <c r="EG96" s="82"/>
      <c r="EH96" s="82"/>
      <c r="EI96" s="82"/>
      <c r="EJ96" s="82"/>
      <c r="EK96" s="82"/>
      <c r="EL96" s="82"/>
      <c r="EM96" s="82"/>
      <c r="EN96" s="82"/>
      <c r="EO96" s="63"/>
      <c r="EP96" s="82"/>
      <c r="EQ96" s="82"/>
      <c r="ER96" s="82"/>
      <c r="ES96" s="82"/>
      <c r="ET96" s="82"/>
      <c r="EU96" s="82"/>
      <c r="EV96" s="82"/>
      <c r="EW96" s="82"/>
      <c r="EX96" s="82"/>
      <c r="EY96" s="82"/>
      <c r="EZ96" s="82"/>
      <c r="FA96" s="82"/>
      <c r="FB96" s="82"/>
      <c r="FC96" s="82"/>
      <c r="FD96" s="82"/>
      <c r="FE96" s="82"/>
      <c r="FF96" s="82"/>
      <c r="FG96" s="82"/>
      <c r="FH96" s="82"/>
    </row>
    <row r="97" spans="1:164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63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63"/>
      <c r="BB97" s="57"/>
      <c r="BC97" s="57"/>
      <c r="BD97" s="57"/>
      <c r="BE97" s="57"/>
      <c r="BF97" s="57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70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3"/>
      <c r="DB97" s="83"/>
      <c r="DC97" s="83"/>
      <c r="DD97" s="83"/>
      <c r="DE97" s="83"/>
      <c r="DF97" s="83"/>
      <c r="DG97" s="83"/>
      <c r="DH97" s="83"/>
      <c r="DI97" s="83"/>
      <c r="DJ97" s="83"/>
      <c r="DK97" s="83"/>
      <c r="DL97" s="83"/>
      <c r="DM97" s="83"/>
      <c r="DN97" s="83"/>
      <c r="DO97" s="83"/>
      <c r="DP97" s="83"/>
      <c r="DQ97" s="83"/>
      <c r="DR97" s="83"/>
      <c r="DS97" s="83"/>
      <c r="DT97" s="83"/>
      <c r="DU97" s="83"/>
      <c r="DV97" s="83"/>
      <c r="DW97" s="83"/>
      <c r="DX97" s="83"/>
      <c r="DY97" s="83"/>
      <c r="DZ97" s="83"/>
      <c r="EA97" s="83"/>
      <c r="EB97" s="83"/>
      <c r="EC97" s="83"/>
      <c r="ED97" s="83"/>
      <c r="EE97" s="63"/>
      <c r="EF97" s="83"/>
      <c r="EG97" s="83"/>
      <c r="EH97" s="83"/>
      <c r="EI97" s="83"/>
      <c r="EJ97" s="83"/>
      <c r="EK97" s="83"/>
      <c r="EL97" s="83"/>
      <c r="EM97" s="83"/>
      <c r="EN97" s="83"/>
      <c r="EO97" s="63"/>
      <c r="EP97" s="83"/>
      <c r="EQ97" s="83"/>
      <c r="ER97" s="83"/>
      <c r="ES97" s="83"/>
      <c r="ET97" s="83"/>
      <c r="EU97" s="83"/>
      <c r="EV97" s="83"/>
      <c r="EW97" s="83"/>
      <c r="EX97" s="83"/>
      <c r="EY97" s="83"/>
      <c r="EZ97" s="83"/>
      <c r="FA97" s="83"/>
      <c r="FB97" s="83"/>
      <c r="FC97" s="83"/>
      <c r="FD97" s="83"/>
      <c r="FE97" s="83"/>
      <c r="FF97" s="83"/>
      <c r="FG97" s="83"/>
      <c r="FH97" s="83"/>
    </row>
    <row r="98" spans="1:164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63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63"/>
      <c r="BB98" s="57"/>
      <c r="BC98" s="57"/>
      <c r="BD98" s="57"/>
      <c r="BE98" s="57"/>
      <c r="BF98" s="57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70"/>
      <c r="CK98" s="68"/>
      <c r="CL98" s="68"/>
      <c r="CM98" s="68"/>
      <c r="CN98" s="68"/>
      <c r="CO98" s="68"/>
      <c r="CP98" s="68"/>
      <c r="CQ98" s="68"/>
      <c r="CR98" s="68"/>
      <c r="CS98" s="68"/>
      <c r="CT98" s="68"/>
      <c r="CU98" s="68"/>
      <c r="CV98" s="68"/>
      <c r="CW98" s="68"/>
      <c r="CX98" s="68"/>
      <c r="CY98" s="68"/>
      <c r="CZ98" s="68"/>
      <c r="DA98" s="63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63"/>
      <c r="EF98" s="82"/>
      <c r="EG98" s="82"/>
      <c r="EH98" s="82"/>
      <c r="EI98" s="82"/>
      <c r="EJ98" s="82"/>
      <c r="EK98" s="82"/>
      <c r="EL98" s="82"/>
      <c r="EM98" s="82"/>
      <c r="EN98" s="82"/>
      <c r="EO98" s="63"/>
      <c r="EP98" s="82"/>
      <c r="EQ98" s="82"/>
      <c r="ER98" s="82"/>
      <c r="ES98" s="82"/>
      <c r="ET98" s="82"/>
      <c r="EU98" s="82"/>
      <c r="EV98" s="82"/>
      <c r="EW98" s="82"/>
      <c r="EX98" s="82"/>
      <c r="EY98" s="82"/>
      <c r="EZ98" s="82"/>
      <c r="FA98" s="82"/>
      <c r="FB98" s="82"/>
      <c r="FC98" s="82"/>
      <c r="FD98" s="82"/>
      <c r="FE98" s="82"/>
      <c r="FF98" s="82"/>
      <c r="FG98" s="82"/>
      <c r="FH98" s="82"/>
    </row>
    <row r="99" spans="1:164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63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63"/>
      <c r="BB99" s="57"/>
      <c r="BC99" s="57"/>
      <c r="BD99" s="57"/>
      <c r="BE99" s="57"/>
      <c r="BF99" s="57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70"/>
      <c r="CK99" s="68"/>
      <c r="CL99" s="68"/>
      <c r="CM99" s="68"/>
      <c r="CN99" s="68"/>
      <c r="CO99" s="68"/>
      <c r="CP99" s="68"/>
      <c r="CQ99" s="68"/>
      <c r="CR99" s="68"/>
      <c r="CS99" s="68"/>
      <c r="CT99" s="68"/>
      <c r="CU99" s="68"/>
      <c r="CV99" s="68"/>
      <c r="CW99" s="68"/>
      <c r="CX99" s="68"/>
      <c r="CY99" s="68"/>
      <c r="CZ99" s="68"/>
      <c r="DA99" s="63"/>
      <c r="DB99" s="83"/>
      <c r="DC99" s="83"/>
      <c r="DD99" s="83"/>
      <c r="DE99" s="83"/>
      <c r="DF99" s="83"/>
      <c r="DG99" s="83"/>
      <c r="DH99" s="83"/>
      <c r="DI99" s="83"/>
      <c r="DJ99" s="83"/>
      <c r="DK99" s="83"/>
      <c r="DL99" s="83"/>
      <c r="DM99" s="83"/>
      <c r="DN99" s="83"/>
      <c r="DO99" s="83"/>
      <c r="DP99" s="83"/>
      <c r="DQ99" s="83"/>
      <c r="DR99" s="83"/>
      <c r="DS99" s="83"/>
      <c r="DT99" s="83"/>
      <c r="DU99" s="83"/>
      <c r="DV99" s="83"/>
      <c r="DW99" s="83"/>
      <c r="DX99" s="83"/>
      <c r="DY99" s="83"/>
      <c r="DZ99" s="83"/>
      <c r="EA99" s="83"/>
      <c r="EB99" s="83"/>
      <c r="EC99" s="83"/>
      <c r="ED99" s="83"/>
      <c r="EE99" s="63"/>
      <c r="EF99" s="83"/>
      <c r="EG99" s="83"/>
      <c r="EH99" s="83"/>
      <c r="EI99" s="83"/>
      <c r="EJ99" s="83"/>
      <c r="EK99" s="83"/>
      <c r="EL99" s="83"/>
      <c r="EM99" s="83"/>
      <c r="EN99" s="83"/>
      <c r="EO99" s="63"/>
      <c r="EP99" s="83"/>
      <c r="EQ99" s="83"/>
      <c r="ER99" s="83"/>
      <c r="ES99" s="83"/>
      <c r="ET99" s="83"/>
      <c r="EU99" s="83"/>
      <c r="EV99" s="83"/>
      <c r="EW99" s="83"/>
      <c r="EX99" s="83"/>
      <c r="EY99" s="83"/>
      <c r="EZ99" s="83"/>
      <c r="FA99" s="83"/>
      <c r="FB99" s="83"/>
      <c r="FC99" s="83"/>
      <c r="FD99" s="83"/>
      <c r="FE99" s="83"/>
      <c r="FF99" s="83"/>
      <c r="FG99" s="83"/>
      <c r="FH99" s="83"/>
    </row>
    <row r="100" spans="1:164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63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63"/>
      <c r="BB100" s="57"/>
      <c r="BC100" s="57"/>
      <c r="BD100" s="57"/>
      <c r="BE100" s="57"/>
      <c r="BF100" s="57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70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3"/>
      <c r="DB100" s="82"/>
      <c r="DC100" s="82"/>
      <c r="DD100" s="82"/>
      <c r="DE100" s="82"/>
      <c r="DF100" s="82"/>
      <c r="DG100" s="82"/>
      <c r="DH100" s="82"/>
      <c r="DI100" s="82"/>
      <c r="DJ100" s="82"/>
      <c r="DK100" s="82"/>
      <c r="DL100" s="82"/>
      <c r="DM100" s="82"/>
      <c r="DN100" s="82"/>
      <c r="DO100" s="82"/>
      <c r="DP100" s="82"/>
      <c r="DQ100" s="82"/>
      <c r="DR100" s="82"/>
      <c r="DS100" s="82"/>
      <c r="DT100" s="82"/>
      <c r="DU100" s="82"/>
      <c r="DV100" s="82"/>
      <c r="DW100" s="82"/>
      <c r="DX100" s="82"/>
      <c r="DY100" s="82"/>
      <c r="DZ100" s="82"/>
      <c r="EA100" s="82"/>
      <c r="EB100" s="82"/>
      <c r="EC100" s="82"/>
      <c r="ED100" s="82"/>
      <c r="EE100" s="63"/>
      <c r="EF100" s="82"/>
      <c r="EG100" s="82"/>
      <c r="EH100" s="82"/>
      <c r="EI100" s="82"/>
      <c r="EJ100" s="82"/>
      <c r="EK100" s="82"/>
      <c r="EL100" s="82"/>
      <c r="EM100" s="82"/>
      <c r="EN100" s="82"/>
      <c r="EO100" s="63"/>
      <c r="EP100" s="82"/>
      <c r="EQ100" s="82"/>
      <c r="ER100" s="82"/>
      <c r="ES100" s="82"/>
      <c r="ET100" s="82"/>
      <c r="EU100" s="82"/>
      <c r="EV100" s="82"/>
      <c r="EW100" s="82"/>
      <c r="EX100" s="82"/>
      <c r="EY100" s="82"/>
      <c r="EZ100" s="82"/>
      <c r="FA100" s="82"/>
      <c r="FB100" s="82"/>
      <c r="FC100" s="82"/>
      <c r="FD100" s="82"/>
      <c r="FE100" s="82"/>
      <c r="FF100" s="82"/>
      <c r="FG100" s="82"/>
      <c r="FH100" s="82"/>
    </row>
    <row r="101" spans="1:164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63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63"/>
      <c r="BB101" s="57"/>
      <c r="BC101" s="57"/>
      <c r="BD101" s="57"/>
      <c r="BE101" s="57"/>
      <c r="BF101" s="57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70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3"/>
      <c r="DB101" s="83"/>
      <c r="DC101" s="83"/>
      <c r="DD101" s="83"/>
      <c r="DE101" s="83"/>
      <c r="DF101" s="83"/>
      <c r="DG101" s="83"/>
      <c r="DH101" s="83"/>
      <c r="DI101" s="83"/>
      <c r="DJ101" s="83"/>
      <c r="DK101" s="83"/>
      <c r="DL101" s="83"/>
      <c r="DM101" s="83"/>
      <c r="DN101" s="83"/>
      <c r="DO101" s="83"/>
      <c r="DP101" s="83"/>
      <c r="DQ101" s="83"/>
      <c r="DR101" s="83"/>
      <c r="DS101" s="83"/>
      <c r="DT101" s="83"/>
      <c r="DU101" s="83"/>
      <c r="DV101" s="83"/>
      <c r="DW101" s="83"/>
      <c r="DX101" s="83"/>
      <c r="DY101" s="83"/>
      <c r="DZ101" s="83"/>
      <c r="EA101" s="83"/>
      <c r="EB101" s="83"/>
      <c r="EC101" s="83"/>
      <c r="ED101" s="83"/>
      <c r="EE101" s="63"/>
      <c r="EF101" s="83"/>
      <c r="EG101" s="83"/>
      <c r="EH101" s="83"/>
      <c r="EI101" s="83"/>
      <c r="EJ101" s="83"/>
      <c r="EK101" s="83"/>
      <c r="EL101" s="83"/>
      <c r="EM101" s="83"/>
      <c r="EN101" s="83"/>
      <c r="EO101" s="63"/>
      <c r="EP101" s="83"/>
      <c r="EQ101" s="83"/>
      <c r="ER101" s="83"/>
      <c r="ES101" s="83"/>
      <c r="ET101" s="83"/>
      <c r="EU101" s="83"/>
      <c r="EV101" s="83"/>
      <c r="EW101" s="83"/>
      <c r="EX101" s="83"/>
      <c r="EY101" s="83"/>
      <c r="EZ101" s="83"/>
      <c r="FA101" s="83"/>
      <c r="FB101" s="83"/>
      <c r="FC101" s="83"/>
      <c r="FD101" s="83"/>
      <c r="FE101" s="83"/>
      <c r="FF101" s="83"/>
      <c r="FG101" s="83"/>
      <c r="FH101" s="83"/>
    </row>
    <row r="102" spans="1:164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63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63"/>
      <c r="BB102" s="57"/>
      <c r="BC102" s="57"/>
      <c r="BD102" s="57"/>
      <c r="BE102" s="57"/>
      <c r="BF102" s="57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8"/>
      <c r="CI102" s="68"/>
      <c r="CJ102" s="70"/>
      <c r="CK102" s="68"/>
      <c r="CL102" s="68"/>
      <c r="CM102" s="68"/>
      <c r="CN102" s="68"/>
      <c r="CO102" s="68"/>
      <c r="CP102" s="68"/>
      <c r="CQ102" s="68"/>
      <c r="CR102" s="68"/>
      <c r="CS102" s="68"/>
      <c r="CT102" s="68"/>
      <c r="CU102" s="68"/>
      <c r="CV102" s="68"/>
      <c r="CW102" s="68"/>
      <c r="CX102" s="68"/>
      <c r="CY102" s="68"/>
      <c r="CZ102" s="68"/>
      <c r="DA102" s="63"/>
      <c r="DB102" s="82"/>
      <c r="DC102" s="82"/>
      <c r="DD102" s="82"/>
      <c r="DE102" s="82"/>
      <c r="DF102" s="82"/>
      <c r="DG102" s="82"/>
      <c r="DH102" s="82"/>
      <c r="DI102" s="82"/>
      <c r="DJ102" s="82"/>
      <c r="DK102" s="82"/>
      <c r="DL102" s="82"/>
      <c r="DM102" s="82"/>
      <c r="DN102" s="82"/>
      <c r="DO102" s="82"/>
      <c r="DP102" s="82"/>
      <c r="DQ102" s="82"/>
      <c r="DR102" s="82"/>
      <c r="DS102" s="82"/>
      <c r="DT102" s="82"/>
      <c r="DU102" s="82"/>
      <c r="DV102" s="82"/>
      <c r="DW102" s="82"/>
      <c r="DX102" s="82"/>
      <c r="DY102" s="82"/>
      <c r="DZ102" s="82"/>
      <c r="EA102" s="82"/>
      <c r="EB102" s="82"/>
      <c r="EC102" s="82"/>
      <c r="ED102" s="82"/>
      <c r="EE102" s="63"/>
      <c r="EF102" s="82"/>
      <c r="EG102" s="82"/>
      <c r="EH102" s="82"/>
      <c r="EI102" s="82"/>
      <c r="EJ102" s="82"/>
      <c r="EK102" s="82"/>
      <c r="EL102" s="82"/>
      <c r="EM102" s="82"/>
      <c r="EN102" s="82"/>
      <c r="EO102" s="63"/>
      <c r="EP102" s="82"/>
      <c r="EQ102" s="82"/>
      <c r="ER102" s="82"/>
      <c r="ES102" s="82"/>
      <c r="ET102" s="82"/>
      <c r="EU102" s="82"/>
      <c r="EV102" s="82"/>
      <c r="EW102" s="82"/>
      <c r="EX102" s="82"/>
      <c r="EY102" s="82"/>
      <c r="EZ102" s="82"/>
      <c r="FA102" s="82"/>
      <c r="FB102" s="82"/>
      <c r="FC102" s="82"/>
      <c r="FD102" s="82"/>
      <c r="FE102" s="82"/>
      <c r="FF102" s="82"/>
      <c r="FG102" s="82"/>
      <c r="FH102" s="82"/>
    </row>
    <row r="103" spans="1:164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63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63"/>
      <c r="BB103" s="57"/>
      <c r="BC103" s="57"/>
      <c r="BD103" s="57"/>
      <c r="BE103" s="57"/>
      <c r="BF103" s="57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70"/>
      <c r="CK103" s="68"/>
      <c r="CL103" s="68"/>
      <c r="CM103" s="68"/>
      <c r="CN103" s="68"/>
      <c r="CO103" s="68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  <c r="DA103" s="6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63"/>
      <c r="EF103" s="83"/>
      <c r="EG103" s="83"/>
      <c r="EH103" s="83"/>
      <c r="EI103" s="83"/>
      <c r="EJ103" s="83"/>
      <c r="EK103" s="83"/>
      <c r="EL103" s="83"/>
      <c r="EM103" s="83"/>
      <c r="EN103" s="83"/>
      <c r="EO103" s="63"/>
      <c r="EP103" s="83"/>
      <c r="EQ103" s="83"/>
      <c r="ER103" s="83"/>
      <c r="ES103" s="83"/>
      <c r="ET103" s="83"/>
      <c r="EU103" s="83"/>
      <c r="EV103" s="83"/>
      <c r="EW103" s="83"/>
      <c r="EX103" s="83"/>
      <c r="EY103" s="83"/>
      <c r="EZ103" s="83"/>
      <c r="FA103" s="83"/>
      <c r="FB103" s="83"/>
      <c r="FC103" s="83"/>
      <c r="FD103" s="83"/>
      <c r="FE103" s="83"/>
      <c r="FF103" s="83"/>
      <c r="FG103" s="83"/>
      <c r="FH103" s="83"/>
    </row>
    <row r="104" spans="1:164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63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63"/>
      <c r="BB104" s="57"/>
      <c r="BC104" s="57"/>
      <c r="BD104" s="57"/>
      <c r="BE104" s="57"/>
      <c r="BF104" s="57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70"/>
      <c r="CK104" s="68"/>
      <c r="CL104" s="68"/>
      <c r="CM104" s="68"/>
      <c r="CN104" s="68"/>
      <c r="CO104" s="68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3"/>
      <c r="DB104" s="82"/>
      <c r="DC104" s="82"/>
      <c r="DD104" s="82"/>
      <c r="DE104" s="82"/>
      <c r="DF104" s="82"/>
      <c r="DG104" s="82"/>
      <c r="DH104" s="82"/>
      <c r="DI104" s="82"/>
      <c r="DJ104" s="82"/>
      <c r="DK104" s="82"/>
      <c r="DL104" s="82"/>
      <c r="DM104" s="82"/>
      <c r="DN104" s="82"/>
      <c r="DO104" s="82"/>
      <c r="DP104" s="82"/>
      <c r="DQ104" s="82"/>
      <c r="DR104" s="82"/>
      <c r="DS104" s="82"/>
      <c r="DT104" s="82"/>
      <c r="DU104" s="82"/>
      <c r="DV104" s="82"/>
      <c r="DW104" s="82"/>
      <c r="DX104" s="82"/>
      <c r="DY104" s="82"/>
      <c r="DZ104" s="82"/>
      <c r="EA104" s="82"/>
      <c r="EB104" s="82"/>
      <c r="EC104" s="82"/>
      <c r="ED104" s="82"/>
      <c r="EE104" s="63"/>
      <c r="EF104" s="82"/>
      <c r="EG104" s="82"/>
      <c r="EH104" s="82"/>
      <c r="EI104" s="82"/>
      <c r="EJ104" s="82"/>
      <c r="EK104" s="82"/>
      <c r="EL104" s="82"/>
      <c r="EM104" s="82"/>
      <c r="EN104" s="82"/>
      <c r="EO104" s="63"/>
      <c r="EP104" s="82"/>
      <c r="EQ104" s="82"/>
      <c r="ER104" s="82"/>
      <c r="ES104" s="82"/>
      <c r="ET104" s="82"/>
      <c r="EU104" s="82"/>
      <c r="EV104" s="82"/>
      <c r="EW104" s="82"/>
      <c r="EX104" s="82"/>
      <c r="EY104" s="82"/>
      <c r="EZ104" s="82"/>
      <c r="FA104" s="82"/>
      <c r="FB104" s="82"/>
      <c r="FC104" s="82"/>
      <c r="FD104" s="82"/>
      <c r="FE104" s="82"/>
      <c r="FF104" s="82"/>
      <c r="FG104" s="82"/>
      <c r="FH104" s="82"/>
    </row>
    <row r="105" spans="1:164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63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63"/>
      <c r="BB105" s="57"/>
      <c r="BC105" s="57"/>
      <c r="BD105" s="57"/>
      <c r="BE105" s="57"/>
      <c r="BF105" s="57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68"/>
      <c r="CC105" s="68"/>
      <c r="CD105" s="68"/>
      <c r="CE105" s="68"/>
      <c r="CF105" s="68"/>
      <c r="CG105" s="68"/>
      <c r="CH105" s="68"/>
      <c r="CI105" s="68"/>
      <c r="CJ105" s="70"/>
      <c r="CK105" s="68"/>
      <c r="CL105" s="68"/>
      <c r="CM105" s="68"/>
      <c r="CN105" s="68"/>
      <c r="CO105" s="68"/>
      <c r="CP105" s="68"/>
      <c r="CQ105" s="68"/>
      <c r="CR105" s="68"/>
      <c r="CS105" s="68"/>
      <c r="CT105" s="68"/>
      <c r="CU105" s="68"/>
      <c r="CV105" s="68"/>
      <c r="CW105" s="68"/>
      <c r="CX105" s="68"/>
      <c r="CY105" s="68"/>
      <c r="CZ105" s="68"/>
      <c r="DA105" s="63"/>
      <c r="DB105" s="83"/>
      <c r="DC105" s="83"/>
      <c r="DD105" s="83"/>
      <c r="DE105" s="83"/>
      <c r="DF105" s="83"/>
      <c r="DG105" s="83"/>
      <c r="DH105" s="83"/>
      <c r="DI105" s="83"/>
      <c r="DJ105" s="83"/>
      <c r="DK105" s="83"/>
      <c r="DL105" s="83"/>
      <c r="DM105" s="83"/>
      <c r="DN105" s="83"/>
      <c r="DO105" s="83"/>
      <c r="DP105" s="83"/>
      <c r="DQ105" s="83"/>
      <c r="DR105" s="83"/>
      <c r="DS105" s="83"/>
      <c r="DT105" s="83"/>
      <c r="DU105" s="83"/>
      <c r="DV105" s="83"/>
      <c r="DW105" s="83"/>
      <c r="DX105" s="83"/>
      <c r="DY105" s="83"/>
      <c r="DZ105" s="83"/>
      <c r="EA105" s="83"/>
      <c r="EB105" s="83"/>
      <c r="EC105" s="83"/>
      <c r="ED105" s="83"/>
      <c r="EE105" s="63"/>
      <c r="EF105" s="83"/>
      <c r="EG105" s="83"/>
      <c r="EH105" s="83"/>
      <c r="EI105" s="83"/>
      <c r="EJ105" s="83"/>
      <c r="EK105" s="83"/>
      <c r="EL105" s="83"/>
      <c r="EM105" s="83"/>
      <c r="EN105" s="83"/>
      <c r="EO105" s="63"/>
      <c r="EP105" s="83"/>
      <c r="EQ105" s="83"/>
      <c r="ER105" s="83"/>
      <c r="ES105" s="83"/>
      <c r="ET105" s="83"/>
      <c r="EU105" s="83"/>
      <c r="EV105" s="83"/>
      <c r="EW105" s="83"/>
      <c r="EX105" s="83"/>
      <c r="EY105" s="83"/>
      <c r="EZ105" s="83"/>
      <c r="FA105" s="83"/>
      <c r="FB105" s="83"/>
      <c r="FC105" s="83"/>
      <c r="FD105" s="83"/>
      <c r="FE105" s="83"/>
      <c r="FF105" s="83"/>
      <c r="FG105" s="83"/>
      <c r="FH105" s="83"/>
    </row>
    <row r="106" spans="1:164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63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63"/>
      <c r="BB106" s="57"/>
      <c r="BC106" s="57"/>
      <c r="BD106" s="57"/>
      <c r="BE106" s="57"/>
      <c r="BF106" s="57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70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3"/>
      <c r="DB106" s="82"/>
      <c r="DC106" s="82"/>
      <c r="DD106" s="82"/>
      <c r="DE106" s="82"/>
      <c r="DF106" s="82"/>
      <c r="DG106" s="82"/>
      <c r="DH106" s="82"/>
      <c r="DI106" s="82"/>
      <c r="DJ106" s="82"/>
      <c r="DK106" s="82"/>
      <c r="DL106" s="82"/>
      <c r="DM106" s="82"/>
      <c r="DN106" s="82"/>
      <c r="DO106" s="82"/>
      <c r="DP106" s="82"/>
      <c r="DQ106" s="82"/>
      <c r="DR106" s="82"/>
      <c r="DS106" s="82"/>
      <c r="DT106" s="82"/>
      <c r="DU106" s="82"/>
      <c r="DV106" s="82"/>
      <c r="DW106" s="82"/>
      <c r="DX106" s="82"/>
      <c r="DY106" s="82"/>
      <c r="DZ106" s="82"/>
      <c r="EA106" s="82"/>
      <c r="EB106" s="82"/>
      <c r="EC106" s="82"/>
      <c r="ED106" s="82"/>
      <c r="EE106" s="63"/>
      <c r="EF106" s="82"/>
      <c r="EG106" s="82"/>
      <c r="EH106" s="82"/>
      <c r="EI106" s="82"/>
      <c r="EJ106" s="82"/>
      <c r="EK106" s="82"/>
      <c r="EL106" s="82"/>
      <c r="EM106" s="82"/>
      <c r="EN106" s="82"/>
      <c r="EO106" s="63"/>
      <c r="EP106" s="82"/>
      <c r="EQ106" s="82"/>
      <c r="ER106" s="82"/>
      <c r="ES106" s="82"/>
      <c r="ET106" s="82"/>
      <c r="EU106" s="82"/>
      <c r="EV106" s="82"/>
      <c r="EW106" s="82"/>
      <c r="EX106" s="82"/>
      <c r="EY106" s="82"/>
      <c r="EZ106" s="82"/>
      <c r="FA106" s="82"/>
      <c r="FB106" s="82"/>
      <c r="FC106" s="82"/>
      <c r="FD106" s="82"/>
      <c r="FE106" s="82"/>
      <c r="FF106" s="82"/>
      <c r="FG106" s="82"/>
      <c r="FH106" s="82"/>
    </row>
    <row r="107" spans="1:164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63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63"/>
      <c r="BB107" s="57"/>
      <c r="BC107" s="57"/>
      <c r="BD107" s="57"/>
      <c r="BE107" s="57"/>
      <c r="BF107" s="57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8"/>
      <c r="CC107" s="68"/>
      <c r="CD107" s="68"/>
      <c r="CE107" s="68"/>
      <c r="CF107" s="68"/>
      <c r="CG107" s="68"/>
      <c r="CH107" s="68"/>
      <c r="CI107" s="68"/>
      <c r="CJ107" s="70"/>
      <c r="CK107" s="68"/>
      <c r="CL107" s="68"/>
      <c r="CM107" s="68"/>
      <c r="CN107" s="68"/>
      <c r="CO107" s="68"/>
      <c r="CP107" s="68"/>
      <c r="CQ107" s="68"/>
      <c r="CR107" s="68"/>
      <c r="CS107" s="68"/>
      <c r="CT107" s="68"/>
      <c r="CU107" s="68"/>
      <c r="CV107" s="68"/>
      <c r="CW107" s="68"/>
      <c r="CX107" s="68"/>
      <c r="CY107" s="68"/>
      <c r="CZ107" s="68"/>
      <c r="DA107" s="63"/>
      <c r="DB107" s="83"/>
      <c r="DC107" s="83"/>
      <c r="DD107" s="83"/>
      <c r="DE107" s="83"/>
      <c r="DF107" s="83"/>
      <c r="DG107" s="83"/>
      <c r="DH107" s="83"/>
      <c r="DI107" s="83"/>
      <c r="DJ107" s="83"/>
      <c r="DK107" s="83"/>
      <c r="DL107" s="83"/>
      <c r="DM107" s="83"/>
      <c r="DN107" s="83"/>
      <c r="DO107" s="83"/>
      <c r="DP107" s="83"/>
      <c r="DQ107" s="83"/>
      <c r="DR107" s="83"/>
      <c r="DS107" s="83"/>
      <c r="DT107" s="83"/>
      <c r="DU107" s="83"/>
      <c r="DV107" s="83"/>
      <c r="DW107" s="83"/>
      <c r="DX107" s="83"/>
      <c r="DY107" s="83"/>
      <c r="DZ107" s="83"/>
      <c r="EA107" s="83"/>
      <c r="EB107" s="83"/>
      <c r="EC107" s="83"/>
      <c r="ED107" s="83"/>
      <c r="EE107" s="63"/>
      <c r="EF107" s="83"/>
      <c r="EG107" s="83"/>
      <c r="EH107" s="83"/>
      <c r="EI107" s="83"/>
      <c r="EJ107" s="83"/>
      <c r="EK107" s="83"/>
      <c r="EL107" s="83"/>
      <c r="EM107" s="83"/>
      <c r="EN107" s="83"/>
      <c r="EO107" s="63"/>
      <c r="EP107" s="83"/>
      <c r="EQ107" s="83"/>
      <c r="ER107" s="83"/>
      <c r="ES107" s="83"/>
      <c r="ET107" s="83"/>
      <c r="EU107" s="83"/>
      <c r="EV107" s="83"/>
      <c r="EW107" s="83"/>
      <c r="EX107" s="83"/>
      <c r="EY107" s="83"/>
      <c r="EZ107" s="83"/>
      <c r="FA107" s="83"/>
      <c r="FB107" s="83"/>
      <c r="FC107" s="83"/>
      <c r="FD107" s="83"/>
      <c r="FE107" s="83"/>
      <c r="FF107" s="83"/>
      <c r="FG107" s="83"/>
      <c r="FH107" s="83"/>
    </row>
    <row r="108" spans="1:164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63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63"/>
      <c r="BB108" s="57"/>
      <c r="BC108" s="57"/>
      <c r="BD108" s="57"/>
      <c r="BE108" s="57"/>
      <c r="BF108" s="57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  <c r="CE108" s="68"/>
      <c r="CF108" s="68"/>
      <c r="CG108" s="68"/>
      <c r="CH108" s="68"/>
      <c r="CI108" s="68"/>
      <c r="CJ108" s="70"/>
      <c r="CK108" s="68"/>
      <c r="CL108" s="68"/>
      <c r="CM108" s="68"/>
      <c r="CN108" s="68"/>
      <c r="CO108" s="68"/>
      <c r="CP108" s="68"/>
      <c r="CQ108" s="68"/>
      <c r="CR108" s="68"/>
      <c r="CS108" s="68"/>
      <c r="CT108" s="68"/>
      <c r="CU108" s="68"/>
      <c r="CV108" s="68"/>
      <c r="CW108" s="68"/>
      <c r="CX108" s="68"/>
      <c r="CY108" s="68"/>
      <c r="CZ108" s="68"/>
      <c r="DA108" s="63"/>
      <c r="DB108" s="82"/>
      <c r="DC108" s="82"/>
      <c r="DD108" s="82"/>
      <c r="DE108" s="82"/>
      <c r="DF108" s="82"/>
      <c r="DG108" s="82"/>
      <c r="DH108" s="82"/>
      <c r="DI108" s="82"/>
      <c r="DJ108" s="82"/>
      <c r="DK108" s="82"/>
      <c r="DL108" s="82"/>
      <c r="DM108" s="82"/>
      <c r="DN108" s="82"/>
      <c r="DO108" s="82"/>
      <c r="DP108" s="82"/>
      <c r="DQ108" s="82"/>
      <c r="DR108" s="82"/>
      <c r="DS108" s="82"/>
      <c r="DT108" s="82"/>
      <c r="DU108" s="82"/>
      <c r="DV108" s="82"/>
      <c r="DW108" s="82"/>
      <c r="DX108" s="82"/>
      <c r="DY108" s="82"/>
      <c r="DZ108" s="82"/>
      <c r="EA108" s="82"/>
      <c r="EB108" s="82"/>
      <c r="EC108" s="82"/>
      <c r="ED108" s="82"/>
      <c r="EE108" s="63"/>
      <c r="EF108" s="82"/>
      <c r="EG108" s="82"/>
      <c r="EH108" s="82"/>
      <c r="EI108" s="82"/>
      <c r="EJ108" s="82"/>
      <c r="EK108" s="82"/>
      <c r="EL108" s="82"/>
      <c r="EM108" s="82"/>
      <c r="EN108" s="82"/>
      <c r="EO108" s="63"/>
      <c r="EP108" s="82"/>
      <c r="EQ108" s="82"/>
      <c r="ER108" s="82"/>
      <c r="ES108" s="82"/>
      <c r="ET108" s="82"/>
      <c r="EU108" s="82"/>
      <c r="EV108" s="82"/>
      <c r="EW108" s="82"/>
      <c r="EX108" s="82"/>
      <c r="EY108" s="82"/>
      <c r="EZ108" s="82"/>
      <c r="FA108" s="82"/>
      <c r="FB108" s="82"/>
      <c r="FC108" s="82"/>
      <c r="FD108" s="82"/>
      <c r="FE108" s="82"/>
      <c r="FF108" s="82"/>
      <c r="FG108" s="82"/>
      <c r="FH108" s="82"/>
    </row>
    <row r="109" spans="1:164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63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63"/>
      <c r="BB109" s="57"/>
      <c r="BC109" s="57"/>
      <c r="BD109" s="57"/>
      <c r="BE109" s="57"/>
      <c r="BF109" s="57"/>
      <c r="BG109" s="68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68"/>
      <c r="CG109" s="68"/>
      <c r="CH109" s="68"/>
      <c r="CI109" s="68"/>
      <c r="CJ109" s="70"/>
      <c r="CK109" s="68"/>
      <c r="CL109" s="68"/>
      <c r="CM109" s="68"/>
      <c r="CN109" s="68"/>
      <c r="CO109" s="68"/>
      <c r="CP109" s="68"/>
      <c r="CQ109" s="68"/>
      <c r="CR109" s="68"/>
      <c r="CS109" s="68"/>
      <c r="CT109" s="68"/>
      <c r="CU109" s="68"/>
      <c r="CV109" s="68"/>
      <c r="CW109" s="68"/>
      <c r="CX109" s="68"/>
      <c r="CY109" s="68"/>
      <c r="CZ109" s="68"/>
      <c r="DA109" s="63"/>
      <c r="DB109" s="83"/>
      <c r="DC109" s="83"/>
      <c r="DD109" s="83"/>
      <c r="DE109" s="83"/>
      <c r="DF109" s="83"/>
      <c r="DG109" s="83"/>
      <c r="DH109" s="83"/>
      <c r="DI109" s="83"/>
      <c r="DJ109" s="83"/>
      <c r="DK109" s="83"/>
      <c r="DL109" s="83"/>
      <c r="DM109" s="83"/>
      <c r="DN109" s="83"/>
      <c r="DO109" s="83"/>
      <c r="DP109" s="83"/>
      <c r="DQ109" s="83"/>
      <c r="DR109" s="83"/>
      <c r="DS109" s="83"/>
      <c r="DT109" s="83"/>
      <c r="DU109" s="83"/>
      <c r="DV109" s="83"/>
      <c r="DW109" s="83"/>
      <c r="DX109" s="83"/>
      <c r="DY109" s="83"/>
      <c r="DZ109" s="83"/>
      <c r="EA109" s="83"/>
      <c r="EB109" s="83"/>
      <c r="EC109" s="83"/>
      <c r="ED109" s="83"/>
      <c r="EE109" s="63"/>
      <c r="EF109" s="83"/>
      <c r="EG109" s="83"/>
      <c r="EH109" s="83"/>
      <c r="EI109" s="83"/>
      <c r="EJ109" s="83"/>
      <c r="EK109" s="83"/>
      <c r="EL109" s="83"/>
      <c r="EM109" s="83"/>
      <c r="EN109" s="83"/>
      <c r="EO109" s="63"/>
      <c r="EP109" s="83"/>
      <c r="EQ109" s="83"/>
      <c r="ER109" s="83"/>
      <c r="ES109" s="83"/>
      <c r="ET109" s="83"/>
      <c r="EU109" s="83"/>
      <c r="EV109" s="83"/>
      <c r="EW109" s="83"/>
      <c r="EX109" s="83"/>
      <c r="EY109" s="83"/>
      <c r="EZ109" s="83"/>
      <c r="FA109" s="83"/>
      <c r="FB109" s="83"/>
      <c r="FC109" s="83"/>
      <c r="FD109" s="83"/>
      <c r="FE109" s="83"/>
      <c r="FF109" s="83"/>
      <c r="FG109" s="83"/>
      <c r="FH109" s="83"/>
    </row>
    <row r="110" spans="1:164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63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63"/>
      <c r="BB110" s="57"/>
      <c r="BC110" s="57"/>
      <c r="BD110" s="57"/>
      <c r="BE110" s="57"/>
      <c r="BF110" s="57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  <c r="CE110" s="68"/>
      <c r="CF110" s="68"/>
      <c r="CG110" s="68"/>
      <c r="CH110" s="68"/>
      <c r="CI110" s="68"/>
      <c r="CJ110" s="70"/>
      <c r="CK110" s="68"/>
      <c r="CL110" s="68"/>
      <c r="CM110" s="68"/>
      <c r="CN110" s="68"/>
      <c r="CO110" s="68"/>
      <c r="CP110" s="68"/>
      <c r="CQ110" s="68"/>
      <c r="CR110" s="68"/>
      <c r="CS110" s="68"/>
      <c r="CT110" s="68"/>
      <c r="CU110" s="68"/>
      <c r="CV110" s="68"/>
      <c r="CW110" s="68"/>
      <c r="CX110" s="68"/>
      <c r="CY110" s="68"/>
      <c r="CZ110" s="68"/>
      <c r="DA110" s="63"/>
      <c r="DB110" s="82"/>
      <c r="DC110" s="82"/>
      <c r="DD110" s="82"/>
      <c r="DE110" s="82"/>
      <c r="DF110" s="82"/>
      <c r="DG110" s="82"/>
      <c r="DH110" s="82"/>
      <c r="DI110" s="82"/>
      <c r="DJ110" s="82"/>
      <c r="DK110" s="82"/>
      <c r="DL110" s="82"/>
      <c r="DM110" s="82"/>
      <c r="DN110" s="82"/>
      <c r="DO110" s="82"/>
      <c r="DP110" s="82"/>
      <c r="DQ110" s="82"/>
      <c r="DR110" s="82"/>
      <c r="DS110" s="82"/>
      <c r="DT110" s="82"/>
      <c r="DU110" s="82"/>
      <c r="DV110" s="82"/>
      <c r="DW110" s="82"/>
      <c r="DX110" s="82"/>
      <c r="DY110" s="82"/>
      <c r="DZ110" s="82"/>
      <c r="EA110" s="82"/>
      <c r="EB110" s="82"/>
      <c r="EC110" s="82"/>
      <c r="ED110" s="82"/>
      <c r="EE110" s="63"/>
      <c r="EF110" s="82"/>
      <c r="EG110" s="82"/>
      <c r="EH110" s="82"/>
      <c r="EI110" s="82"/>
      <c r="EJ110" s="82"/>
      <c r="EK110" s="82"/>
      <c r="EL110" s="82"/>
      <c r="EM110" s="82"/>
      <c r="EN110" s="82"/>
      <c r="EO110" s="63"/>
      <c r="EP110" s="82"/>
      <c r="EQ110" s="82"/>
      <c r="ER110" s="82"/>
      <c r="ES110" s="82"/>
      <c r="ET110" s="82"/>
      <c r="EU110" s="82"/>
      <c r="EV110" s="82"/>
      <c r="EW110" s="82"/>
      <c r="EX110" s="82"/>
      <c r="EY110" s="82"/>
      <c r="EZ110" s="82"/>
      <c r="FA110" s="82"/>
      <c r="FB110" s="82"/>
      <c r="FC110" s="82"/>
      <c r="FD110" s="82"/>
      <c r="FE110" s="82"/>
      <c r="FF110" s="82"/>
      <c r="FG110" s="82"/>
      <c r="FH110" s="82"/>
    </row>
    <row r="111" spans="1:164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63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63"/>
      <c r="BB111" s="57"/>
      <c r="BC111" s="57"/>
      <c r="BD111" s="57"/>
      <c r="BE111" s="57"/>
      <c r="BF111" s="57"/>
      <c r="BG111" s="68"/>
      <c r="BH111" s="68"/>
      <c r="BI111" s="68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8"/>
      <c r="BZ111" s="68"/>
      <c r="CA111" s="68"/>
      <c r="CB111" s="68"/>
      <c r="CC111" s="68"/>
      <c r="CD111" s="68"/>
      <c r="CE111" s="68"/>
      <c r="CF111" s="68"/>
      <c r="CG111" s="68"/>
      <c r="CH111" s="68"/>
      <c r="CI111" s="68"/>
      <c r="CJ111" s="70"/>
      <c r="CK111" s="68"/>
      <c r="CL111" s="68"/>
      <c r="CM111" s="68"/>
      <c r="CN111" s="68"/>
      <c r="CO111" s="68"/>
      <c r="CP111" s="68"/>
      <c r="CQ111" s="68"/>
      <c r="CR111" s="68"/>
      <c r="CS111" s="68"/>
      <c r="CT111" s="68"/>
      <c r="CU111" s="68"/>
      <c r="CV111" s="68"/>
      <c r="CW111" s="68"/>
      <c r="CX111" s="68"/>
      <c r="CY111" s="68"/>
      <c r="CZ111" s="68"/>
      <c r="DA111" s="63"/>
      <c r="DB111" s="83"/>
      <c r="DC111" s="83"/>
      <c r="DD111" s="83"/>
      <c r="DE111" s="83"/>
      <c r="DF111" s="83"/>
      <c r="DG111" s="83"/>
      <c r="DH111" s="83"/>
      <c r="DI111" s="83"/>
      <c r="DJ111" s="83"/>
      <c r="DK111" s="83"/>
      <c r="DL111" s="83"/>
      <c r="DM111" s="83"/>
      <c r="DN111" s="83"/>
      <c r="DO111" s="83"/>
      <c r="DP111" s="83"/>
      <c r="DQ111" s="83"/>
      <c r="DR111" s="83"/>
      <c r="DS111" s="83"/>
      <c r="DT111" s="83"/>
      <c r="DU111" s="83"/>
      <c r="DV111" s="83"/>
      <c r="DW111" s="83"/>
      <c r="DX111" s="83"/>
      <c r="DY111" s="83"/>
      <c r="DZ111" s="83"/>
      <c r="EA111" s="83"/>
      <c r="EB111" s="83"/>
      <c r="EC111" s="83"/>
      <c r="ED111" s="83"/>
      <c r="EE111" s="63"/>
      <c r="EF111" s="83"/>
      <c r="EG111" s="83"/>
      <c r="EH111" s="83"/>
      <c r="EI111" s="83"/>
      <c r="EJ111" s="83"/>
      <c r="EK111" s="83"/>
      <c r="EL111" s="83"/>
      <c r="EM111" s="83"/>
      <c r="EN111" s="83"/>
      <c r="EO111" s="63"/>
      <c r="EP111" s="83"/>
      <c r="EQ111" s="83"/>
      <c r="ER111" s="83"/>
      <c r="ES111" s="83"/>
      <c r="ET111" s="83"/>
      <c r="EU111" s="83"/>
      <c r="EV111" s="83"/>
      <c r="EW111" s="83"/>
      <c r="EX111" s="83"/>
      <c r="EY111" s="83"/>
      <c r="EZ111" s="83"/>
      <c r="FA111" s="83"/>
      <c r="FB111" s="83"/>
      <c r="FC111" s="83"/>
      <c r="FD111" s="83"/>
      <c r="FE111" s="83"/>
      <c r="FF111" s="83"/>
      <c r="FG111" s="83"/>
      <c r="FH111" s="83"/>
    </row>
    <row r="112" spans="1:164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63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63"/>
      <c r="BB112" s="57"/>
      <c r="BC112" s="57"/>
      <c r="BD112" s="57"/>
      <c r="BE112" s="57"/>
      <c r="BF112" s="57"/>
      <c r="BG112" s="68"/>
      <c r="BH112" s="68"/>
      <c r="BI112" s="68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  <c r="CE112" s="68"/>
      <c r="CF112" s="68"/>
      <c r="CG112" s="68"/>
      <c r="CH112" s="68"/>
      <c r="CI112" s="68"/>
      <c r="CJ112" s="70"/>
      <c r="CK112" s="68"/>
      <c r="CL112" s="68"/>
      <c r="CM112" s="68"/>
      <c r="CN112" s="68"/>
      <c r="CO112" s="68"/>
      <c r="CP112" s="68"/>
      <c r="CQ112" s="68"/>
      <c r="CR112" s="68"/>
      <c r="CS112" s="68"/>
      <c r="CT112" s="68"/>
      <c r="CU112" s="68"/>
      <c r="CV112" s="68"/>
      <c r="CW112" s="68"/>
      <c r="CX112" s="68"/>
      <c r="CY112" s="68"/>
      <c r="CZ112" s="68"/>
      <c r="DA112" s="63"/>
      <c r="DB112" s="82"/>
      <c r="DC112" s="82"/>
      <c r="DD112" s="82"/>
      <c r="DE112" s="82"/>
      <c r="DF112" s="82"/>
      <c r="DG112" s="82"/>
      <c r="DH112" s="82"/>
      <c r="DI112" s="82"/>
      <c r="DJ112" s="82"/>
      <c r="DK112" s="82"/>
      <c r="DL112" s="82"/>
      <c r="DM112" s="82"/>
      <c r="DN112" s="82"/>
      <c r="DO112" s="82"/>
      <c r="DP112" s="82"/>
      <c r="DQ112" s="82"/>
      <c r="DR112" s="82"/>
      <c r="DS112" s="82"/>
      <c r="DT112" s="82"/>
      <c r="DU112" s="82"/>
      <c r="DV112" s="82"/>
      <c r="DW112" s="82"/>
      <c r="DX112" s="82"/>
      <c r="DY112" s="82"/>
      <c r="DZ112" s="82"/>
      <c r="EA112" s="82"/>
      <c r="EB112" s="82"/>
      <c r="EC112" s="82"/>
      <c r="ED112" s="82"/>
      <c r="EE112" s="63"/>
      <c r="EF112" s="82"/>
      <c r="EG112" s="82"/>
      <c r="EH112" s="82"/>
      <c r="EI112" s="82"/>
      <c r="EJ112" s="82"/>
      <c r="EK112" s="82"/>
      <c r="EL112" s="82"/>
      <c r="EM112" s="82"/>
      <c r="EN112" s="82"/>
      <c r="EO112" s="63"/>
      <c r="EP112" s="82"/>
      <c r="EQ112" s="82"/>
      <c r="ER112" s="82"/>
      <c r="ES112" s="82"/>
      <c r="ET112" s="82"/>
      <c r="EU112" s="82"/>
      <c r="EV112" s="82"/>
      <c r="EW112" s="82"/>
      <c r="EX112" s="82"/>
      <c r="EY112" s="82"/>
      <c r="EZ112" s="82"/>
      <c r="FA112" s="82"/>
      <c r="FB112" s="82"/>
      <c r="FC112" s="82"/>
      <c r="FD112" s="82"/>
      <c r="FE112" s="82"/>
      <c r="FF112" s="82"/>
      <c r="FG112" s="82"/>
      <c r="FH112" s="82"/>
    </row>
    <row r="113" spans="1:164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63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63"/>
      <c r="BB113" s="57"/>
      <c r="BC113" s="57"/>
      <c r="BD113" s="57"/>
      <c r="BE113" s="57"/>
      <c r="BF113" s="57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70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3"/>
      <c r="DB113" s="83"/>
      <c r="DC113" s="83"/>
      <c r="DD113" s="83"/>
      <c r="DE113" s="83"/>
      <c r="DF113" s="83"/>
      <c r="DG113" s="83"/>
      <c r="DH113" s="83"/>
      <c r="DI113" s="83"/>
      <c r="DJ113" s="83"/>
      <c r="DK113" s="83"/>
      <c r="DL113" s="83"/>
      <c r="DM113" s="83"/>
      <c r="DN113" s="83"/>
      <c r="DO113" s="83"/>
      <c r="DP113" s="83"/>
      <c r="DQ113" s="83"/>
      <c r="DR113" s="83"/>
      <c r="DS113" s="83"/>
      <c r="DT113" s="83"/>
      <c r="DU113" s="83"/>
      <c r="DV113" s="83"/>
      <c r="DW113" s="83"/>
      <c r="DX113" s="83"/>
      <c r="DY113" s="83"/>
      <c r="DZ113" s="83"/>
      <c r="EA113" s="83"/>
      <c r="EB113" s="83"/>
      <c r="EC113" s="83"/>
      <c r="ED113" s="83"/>
      <c r="EE113" s="63"/>
      <c r="EF113" s="83"/>
      <c r="EG113" s="83"/>
      <c r="EH113" s="83"/>
      <c r="EI113" s="83"/>
      <c r="EJ113" s="83"/>
      <c r="EK113" s="83"/>
      <c r="EL113" s="83"/>
      <c r="EM113" s="83"/>
      <c r="EN113" s="83"/>
      <c r="EO113" s="63"/>
      <c r="EP113" s="83"/>
      <c r="EQ113" s="83"/>
      <c r="ER113" s="83"/>
      <c r="ES113" s="83"/>
      <c r="ET113" s="83"/>
      <c r="EU113" s="83"/>
      <c r="EV113" s="83"/>
      <c r="EW113" s="83"/>
      <c r="EX113" s="83"/>
      <c r="EY113" s="83"/>
      <c r="EZ113" s="83"/>
      <c r="FA113" s="83"/>
      <c r="FB113" s="83"/>
      <c r="FC113" s="83"/>
      <c r="FD113" s="83"/>
      <c r="FE113" s="83"/>
      <c r="FF113" s="83"/>
      <c r="FG113" s="83"/>
      <c r="FH113" s="83"/>
    </row>
    <row r="114" spans="1:164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63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63"/>
      <c r="BB114" s="57"/>
      <c r="BC114" s="57"/>
      <c r="BD114" s="57"/>
      <c r="BE114" s="57"/>
      <c r="BF114" s="57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70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3"/>
      <c r="DB114" s="82"/>
      <c r="DC114" s="82"/>
      <c r="DD114" s="82"/>
      <c r="DE114" s="82"/>
      <c r="DF114" s="82"/>
      <c r="DG114" s="82"/>
      <c r="DH114" s="82"/>
      <c r="DI114" s="82"/>
      <c r="DJ114" s="82"/>
      <c r="DK114" s="82"/>
      <c r="DL114" s="82"/>
      <c r="DM114" s="82"/>
      <c r="DN114" s="82"/>
      <c r="DO114" s="82"/>
      <c r="DP114" s="82"/>
      <c r="DQ114" s="82"/>
      <c r="DR114" s="82"/>
      <c r="DS114" s="82"/>
      <c r="DT114" s="82"/>
      <c r="DU114" s="82"/>
      <c r="DV114" s="82"/>
      <c r="DW114" s="82"/>
      <c r="DX114" s="82"/>
      <c r="DY114" s="82"/>
      <c r="DZ114" s="82"/>
      <c r="EA114" s="82"/>
      <c r="EB114" s="82"/>
      <c r="EC114" s="82"/>
      <c r="ED114" s="82"/>
      <c r="EE114" s="63"/>
      <c r="EF114" s="82"/>
      <c r="EG114" s="82"/>
      <c r="EH114" s="82"/>
      <c r="EI114" s="82"/>
      <c r="EJ114" s="82"/>
      <c r="EK114" s="82"/>
      <c r="EL114" s="82"/>
      <c r="EM114" s="82"/>
      <c r="EN114" s="82"/>
      <c r="EO114" s="63"/>
      <c r="EP114" s="82"/>
      <c r="EQ114" s="82"/>
      <c r="ER114" s="82"/>
      <c r="ES114" s="82"/>
      <c r="ET114" s="82"/>
      <c r="EU114" s="82"/>
      <c r="EV114" s="82"/>
      <c r="EW114" s="82"/>
      <c r="EX114" s="82"/>
      <c r="EY114" s="82"/>
      <c r="EZ114" s="82"/>
      <c r="FA114" s="82"/>
      <c r="FB114" s="82"/>
      <c r="FC114" s="82"/>
      <c r="FD114" s="82"/>
      <c r="FE114" s="82"/>
      <c r="FF114" s="82"/>
      <c r="FG114" s="82"/>
      <c r="FH114" s="82"/>
    </row>
    <row r="115" spans="1:164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63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63"/>
      <c r="BB115" s="57"/>
      <c r="BC115" s="57"/>
      <c r="BD115" s="57"/>
      <c r="BE115" s="57"/>
      <c r="BF115" s="57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70"/>
      <c r="CK115" s="68"/>
      <c r="CL115" s="68"/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3"/>
      <c r="DB115" s="83"/>
      <c r="DC115" s="83"/>
      <c r="DD115" s="83"/>
      <c r="DE115" s="83"/>
      <c r="DF115" s="83"/>
      <c r="DG115" s="83"/>
      <c r="DH115" s="83"/>
      <c r="DI115" s="83"/>
      <c r="DJ115" s="83"/>
      <c r="DK115" s="83"/>
      <c r="DL115" s="83"/>
      <c r="DM115" s="83"/>
      <c r="DN115" s="83"/>
      <c r="DO115" s="83"/>
      <c r="DP115" s="83"/>
      <c r="DQ115" s="83"/>
      <c r="DR115" s="83"/>
      <c r="DS115" s="83"/>
      <c r="DT115" s="83"/>
      <c r="DU115" s="83"/>
      <c r="DV115" s="83"/>
      <c r="DW115" s="83"/>
      <c r="DX115" s="83"/>
      <c r="DY115" s="83"/>
      <c r="DZ115" s="83"/>
      <c r="EA115" s="83"/>
      <c r="EB115" s="83"/>
      <c r="EC115" s="83"/>
      <c r="ED115" s="83"/>
      <c r="EE115" s="63"/>
      <c r="EF115" s="83"/>
      <c r="EG115" s="83"/>
      <c r="EH115" s="83"/>
      <c r="EI115" s="83"/>
      <c r="EJ115" s="83"/>
      <c r="EK115" s="83"/>
      <c r="EL115" s="83"/>
      <c r="EM115" s="83"/>
      <c r="EN115" s="83"/>
      <c r="EO115" s="63"/>
      <c r="EP115" s="83"/>
      <c r="EQ115" s="83"/>
      <c r="ER115" s="83"/>
      <c r="ES115" s="83"/>
      <c r="ET115" s="83"/>
      <c r="EU115" s="83"/>
      <c r="EV115" s="83"/>
      <c r="EW115" s="83"/>
      <c r="EX115" s="83"/>
      <c r="EY115" s="83"/>
      <c r="EZ115" s="83"/>
      <c r="FA115" s="83"/>
      <c r="FB115" s="83"/>
      <c r="FC115" s="83"/>
      <c r="FD115" s="83"/>
      <c r="FE115" s="83"/>
      <c r="FF115" s="83"/>
      <c r="FG115" s="83"/>
      <c r="FH115" s="83"/>
    </row>
    <row r="116" spans="1:164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63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63"/>
      <c r="BB116" s="57"/>
      <c r="BC116" s="57"/>
      <c r="BD116" s="57"/>
      <c r="BE116" s="57"/>
      <c r="BF116" s="57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  <c r="CE116" s="68"/>
      <c r="CF116" s="68"/>
      <c r="CG116" s="68"/>
      <c r="CH116" s="68"/>
      <c r="CI116" s="68"/>
      <c r="CJ116" s="70"/>
      <c r="CK116" s="68"/>
      <c r="CL116" s="68"/>
      <c r="CM116" s="68"/>
      <c r="CN116" s="68"/>
      <c r="CO116" s="68"/>
      <c r="CP116" s="68"/>
      <c r="CQ116" s="68"/>
      <c r="CR116" s="68"/>
      <c r="CS116" s="68"/>
      <c r="CT116" s="68"/>
      <c r="CU116" s="68"/>
      <c r="CV116" s="68"/>
      <c r="CW116" s="68"/>
      <c r="CX116" s="68"/>
      <c r="CY116" s="68"/>
      <c r="CZ116" s="68"/>
      <c r="DA116" s="63"/>
      <c r="DB116" s="82"/>
      <c r="DC116" s="82"/>
      <c r="DD116" s="82"/>
      <c r="DE116" s="82"/>
      <c r="DF116" s="82"/>
      <c r="DG116" s="82"/>
      <c r="DH116" s="82"/>
      <c r="DI116" s="82"/>
      <c r="DJ116" s="82"/>
      <c r="DK116" s="82"/>
      <c r="DL116" s="82"/>
      <c r="DM116" s="82"/>
      <c r="DN116" s="82"/>
      <c r="DO116" s="82"/>
      <c r="DP116" s="82"/>
      <c r="DQ116" s="82"/>
      <c r="DR116" s="82"/>
      <c r="DS116" s="82"/>
      <c r="DT116" s="82"/>
      <c r="DU116" s="82"/>
      <c r="DV116" s="82"/>
      <c r="DW116" s="82"/>
      <c r="DX116" s="82"/>
      <c r="DY116" s="82"/>
      <c r="DZ116" s="82"/>
      <c r="EA116" s="82"/>
      <c r="EB116" s="82"/>
      <c r="EC116" s="82"/>
      <c r="ED116" s="82"/>
      <c r="EE116" s="63"/>
      <c r="EF116" s="82"/>
      <c r="EG116" s="82"/>
      <c r="EH116" s="82"/>
      <c r="EI116" s="82"/>
      <c r="EJ116" s="82"/>
      <c r="EK116" s="82"/>
      <c r="EL116" s="82"/>
      <c r="EM116" s="82"/>
      <c r="EN116" s="82"/>
      <c r="EO116" s="63"/>
      <c r="EP116" s="82"/>
      <c r="EQ116" s="82"/>
      <c r="ER116" s="82"/>
      <c r="ES116" s="82"/>
      <c r="ET116" s="82"/>
      <c r="EU116" s="82"/>
      <c r="EV116" s="82"/>
      <c r="EW116" s="82"/>
      <c r="EX116" s="82"/>
      <c r="EY116" s="82"/>
      <c r="EZ116" s="82"/>
      <c r="FA116" s="82"/>
      <c r="FB116" s="82"/>
      <c r="FC116" s="82"/>
      <c r="FD116" s="82"/>
      <c r="FE116" s="82"/>
      <c r="FF116" s="82"/>
      <c r="FG116" s="82"/>
      <c r="FH116" s="82"/>
    </row>
    <row r="117" spans="1:164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63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63"/>
      <c r="BB117" s="57"/>
      <c r="BC117" s="57"/>
      <c r="BD117" s="57"/>
      <c r="BE117" s="57"/>
      <c r="BF117" s="57"/>
      <c r="BG117" s="68"/>
      <c r="BH117" s="68"/>
      <c r="BI117" s="68"/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8"/>
      <c r="CE117" s="68"/>
      <c r="CF117" s="68"/>
      <c r="CG117" s="68"/>
      <c r="CH117" s="68"/>
      <c r="CI117" s="68"/>
      <c r="CJ117" s="70"/>
      <c r="CK117" s="68"/>
      <c r="CL117" s="68"/>
      <c r="CM117" s="68"/>
      <c r="CN117" s="68"/>
      <c r="CO117" s="68"/>
      <c r="CP117" s="68"/>
      <c r="CQ117" s="68"/>
      <c r="CR117" s="68"/>
      <c r="CS117" s="68"/>
      <c r="CT117" s="68"/>
      <c r="CU117" s="68"/>
      <c r="CV117" s="68"/>
      <c r="CW117" s="68"/>
      <c r="CX117" s="68"/>
      <c r="CY117" s="68"/>
      <c r="CZ117" s="68"/>
      <c r="DA117" s="63"/>
      <c r="DB117" s="83"/>
      <c r="DC117" s="83"/>
      <c r="DD117" s="83"/>
      <c r="DE117" s="83"/>
      <c r="DF117" s="83"/>
      <c r="DG117" s="83"/>
      <c r="DH117" s="83"/>
      <c r="DI117" s="83"/>
      <c r="DJ117" s="83"/>
      <c r="DK117" s="83"/>
      <c r="DL117" s="83"/>
      <c r="DM117" s="83"/>
      <c r="DN117" s="83"/>
      <c r="DO117" s="83"/>
      <c r="DP117" s="83"/>
      <c r="DQ117" s="83"/>
      <c r="DR117" s="83"/>
      <c r="DS117" s="83"/>
      <c r="DT117" s="83"/>
      <c r="DU117" s="83"/>
      <c r="DV117" s="83"/>
      <c r="DW117" s="83"/>
      <c r="DX117" s="83"/>
      <c r="DY117" s="83"/>
      <c r="DZ117" s="83"/>
      <c r="EA117" s="83"/>
      <c r="EB117" s="83"/>
      <c r="EC117" s="83"/>
      <c r="ED117" s="83"/>
      <c r="EE117" s="63"/>
      <c r="EF117" s="83"/>
      <c r="EG117" s="83"/>
      <c r="EH117" s="83"/>
      <c r="EI117" s="83"/>
      <c r="EJ117" s="83"/>
      <c r="EK117" s="83"/>
      <c r="EL117" s="83"/>
      <c r="EM117" s="83"/>
      <c r="EN117" s="83"/>
      <c r="EO117" s="63"/>
      <c r="EP117" s="83"/>
      <c r="EQ117" s="83"/>
      <c r="ER117" s="83"/>
      <c r="ES117" s="83"/>
      <c r="ET117" s="83"/>
      <c r="EU117" s="83"/>
      <c r="EV117" s="83"/>
      <c r="EW117" s="83"/>
      <c r="EX117" s="83"/>
      <c r="EY117" s="83"/>
      <c r="EZ117" s="83"/>
      <c r="FA117" s="83"/>
      <c r="FB117" s="83"/>
      <c r="FC117" s="83"/>
      <c r="FD117" s="83"/>
      <c r="FE117" s="83"/>
      <c r="FF117" s="83"/>
      <c r="FG117" s="83"/>
      <c r="FH117" s="83"/>
    </row>
    <row r="118" spans="1:164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63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63"/>
      <c r="BB118" s="57"/>
      <c r="BC118" s="57"/>
      <c r="BD118" s="57"/>
      <c r="BE118" s="57"/>
      <c r="BF118" s="57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  <c r="CE118" s="68"/>
      <c r="CF118" s="68"/>
      <c r="CG118" s="68"/>
      <c r="CH118" s="68"/>
      <c r="CI118" s="68"/>
      <c r="CJ118" s="70"/>
      <c r="CK118" s="68"/>
      <c r="CL118" s="68"/>
      <c r="CM118" s="68"/>
      <c r="CN118" s="68"/>
      <c r="CO118" s="68"/>
      <c r="CP118" s="68"/>
      <c r="CQ118" s="68"/>
      <c r="CR118" s="68"/>
      <c r="CS118" s="68"/>
      <c r="CT118" s="68"/>
      <c r="CU118" s="68"/>
      <c r="CV118" s="68"/>
      <c r="CW118" s="68"/>
      <c r="CX118" s="68"/>
      <c r="CY118" s="68"/>
      <c r="CZ118" s="68"/>
      <c r="DA118" s="63"/>
      <c r="DB118" s="82"/>
      <c r="DC118" s="82"/>
      <c r="DD118" s="82"/>
      <c r="DE118" s="82"/>
      <c r="DF118" s="82"/>
      <c r="DG118" s="82"/>
      <c r="DH118" s="82"/>
      <c r="DI118" s="82"/>
      <c r="DJ118" s="82"/>
      <c r="DK118" s="82"/>
      <c r="DL118" s="82"/>
      <c r="DM118" s="82"/>
      <c r="DN118" s="82"/>
      <c r="DO118" s="82"/>
      <c r="DP118" s="82"/>
      <c r="DQ118" s="82"/>
      <c r="DR118" s="82"/>
      <c r="DS118" s="82"/>
      <c r="DT118" s="82"/>
      <c r="DU118" s="82"/>
      <c r="DV118" s="82"/>
      <c r="DW118" s="82"/>
      <c r="DX118" s="82"/>
      <c r="DY118" s="82"/>
      <c r="DZ118" s="82"/>
      <c r="EA118" s="82"/>
      <c r="EB118" s="82"/>
      <c r="EC118" s="82"/>
      <c r="ED118" s="82"/>
      <c r="EE118" s="63"/>
      <c r="EF118" s="82"/>
      <c r="EG118" s="82"/>
      <c r="EH118" s="82"/>
      <c r="EI118" s="82"/>
      <c r="EJ118" s="82"/>
      <c r="EK118" s="82"/>
      <c r="EL118" s="82"/>
      <c r="EM118" s="82"/>
      <c r="EN118" s="82"/>
      <c r="EO118" s="63"/>
      <c r="EP118" s="82"/>
      <c r="EQ118" s="82"/>
      <c r="ER118" s="82"/>
      <c r="ES118" s="82"/>
      <c r="ET118" s="82"/>
      <c r="EU118" s="82"/>
      <c r="EV118" s="82"/>
      <c r="EW118" s="82"/>
      <c r="EX118" s="82"/>
      <c r="EY118" s="82"/>
      <c r="EZ118" s="82"/>
      <c r="FA118" s="82"/>
      <c r="FB118" s="82"/>
      <c r="FC118" s="82"/>
      <c r="FD118" s="82"/>
      <c r="FE118" s="82"/>
      <c r="FF118" s="82"/>
      <c r="FG118" s="82"/>
      <c r="FH118" s="82"/>
    </row>
    <row r="119" spans="1:164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63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63"/>
      <c r="BB119" s="57"/>
      <c r="BC119" s="57"/>
      <c r="BD119" s="57"/>
      <c r="BE119" s="57"/>
      <c r="BF119" s="57"/>
      <c r="BG119" s="68"/>
      <c r="BH119" s="68"/>
      <c r="BI119" s="68"/>
      <c r="BJ119" s="68"/>
      <c r="BK119" s="68"/>
      <c r="BL119" s="68"/>
      <c r="BM119" s="68"/>
      <c r="BN119" s="68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8"/>
      <c r="BZ119" s="68"/>
      <c r="CA119" s="68"/>
      <c r="CB119" s="68"/>
      <c r="CC119" s="68"/>
      <c r="CD119" s="68"/>
      <c r="CE119" s="68"/>
      <c r="CF119" s="68"/>
      <c r="CG119" s="68"/>
      <c r="CH119" s="68"/>
      <c r="CI119" s="68"/>
      <c r="CJ119" s="70"/>
      <c r="CK119" s="68"/>
      <c r="CL119" s="68"/>
      <c r="CM119" s="68"/>
      <c r="CN119" s="68"/>
      <c r="CO119" s="68"/>
      <c r="CP119" s="68"/>
      <c r="CQ119" s="68"/>
      <c r="CR119" s="68"/>
      <c r="CS119" s="68"/>
      <c r="CT119" s="68"/>
      <c r="CU119" s="68"/>
      <c r="CV119" s="68"/>
      <c r="CW119" s="68"/>
      <c r="CX119" s="68"/>
      <c r="CY119" s="68"/>
      <c r="CZ119" s="68"/>
      <c r="DA119" s="63"/>
      <c r="DB119" s="83"/>
      <c r="DC119" s="83"/>
      <c r="DD119" s="83"/>
      <c r="DE119" s="83"/>
      <c r="DF119" s="83"/>
      <c r="DG119" s="83"/>
      <c r="DH119" s="83"/>
      <c r="DI119" s="83"/>
      <c r="DJ119" s="83"/>
      <c r="DK119" s="83"/>
      <c r="DL119" s="83"/>
      <c r="DM119" s="83"/>
      <c r="DN119" s="83"/>
      <c r="DO119" s="83"/>
      <c r="DP119" s="83"/>
      <c r="DQ119" s="83"/>
      <c r="DR119" s="83"/>
      <c r="DS119" s="83"/>
      <c r="DT119" s="83"/>
      <c r="DU119" s="83"/>
      <c r="DV119" s="83"/>
      <c r="DW119" s="83"/>
      <c r="DX119" s="83"/>
      <c r="DY119" s="83"/>
      <c r="DZ119" s="83"/>
      <c r="EA119" s="83"/>
      <c r="EB119" s="83"/>
      <c r="EC119" s="83"/>
      <c r="ED119" s="83"/>
      <c r="EE119" s="63"/>
      <c r="EF119" s="83"/>
      <c r="EG119" s="83"/>
      <c r="EH119" s="83"/>
      <c r="EI119" s="83"/>
      <c r="EJ119" s="83"/>
      <c r="EK119" s="83"/>
      <c r="EL119" s="83"/>
      <c r="EM119" s="83"/>
      <c r="EN119" s="83"/>
      <c r="EO119" s="63"/>
      <c r="EP119" s="83"/>
      <c r="EQ119" s="83"/>
      <c r="ER119" s="83"/>
      <c r="ES119" s="83"/>
      <c r="ET119" s="83"/>
      <c r="EU119" s="83"/>
      <c r="EV119" s="83"/>
      <c r="EW119" s="83"/>
      <c r="EX119" s="83"/>
      <c r="EY119" s="83"/>
      <c r="EZ119" s="83"/>
      <c r="FA119" s="83"/>
      <c r="FB119" s="83"/>
      <c r="FC119" s="83"/>
      <c r="FD119" s="83"/>
      <c r="FE119" s="83"/>
      <c r="FF119" s="83"/>
      <c r="FG119" s="83"/>
      <c r="FH119" s="83"/>
    </row>
    <row r="120" spans="1:164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63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63"/>
      <c r="BB120" s="57"/>
      <c r="BC120" s="57"/>
      <c r="BD120" s="57"/>
      <c r="BE120" s="57"/>
      <c r="BF120" s="57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  <c r="CE120" s="68"/>
      <c r="CF120" s="68"/>
      <c r="CG120" s="68"/>
      <c r="CH120" s="68"/>
      <c r="CI120" s="68"/>
      <c r="CJ120" s="70"/>
      <c r="CK120" s="68"/>
      <c r="CL120" s="68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8"/>
      <c r="CX120" s="68"/>
      <c r="CY120" s="68"/>
      <c r="CZ120" s="68"/>
      <c r="DA120" s="63"/>
      <c r="DB120" s="82"/>
      <c r="DC120" s="82"/>
      <c r="DD120" s="82"/>
      <c r="DE120" s="82"/>
      <c r="DF120" s="82"/>
      <c r="DG120" s="82"/>
      <c r="DH120" s="82"/>
      <c r="DI120" s="82"/>
      <c r="DJ120" s="82"/>
      <c r="DK120" s="82"/>
      <c r="DL120" s="82"/>
      <c r="DM120" s="82"/>
      <c r="DN120" s="82"/>
      <c r="DO120" s="82"/>
      <c r="DP120" s="82"/>
      <c r="DQ120" s="82"/>
      <c r="DR120" s="82"/>
      <c r="DS120" s="82"/>
      <c r="DT120" s="82"/>
      <c r="DU120" s="82"/>
      <c r="DV120" s="82"/>
      <c r="DW120" s="82"/>
      <c r="DX120" s="82"/>
      <c r="DY120" s="82"/>
      <c r="DZ120" s="82"/>
      <c r="EA120" s="82"/>
      <c r="EB120" s="82"/>
      <c r="EC120" s="82"/>
      <c r="ED120" s="82"/>
      <c r="EE120" s="63"/>
      <c r="EF120" s="82"/>
      <c r="EG120" s="82"/>
      <c r="EH120" s="82"/>
      <c r="EI120" s="82"/>
      <c r="EJ120" s="82"/>
      <c r="EK120" s="82"/>
      <c r="EL120" s="82"/>
      <c r="EM120" s="82"/>
      <c r="EN120" s="82"/>
      <c r="EO120" s="63"/>
      <c r="EP120" s="82"/>
      <c r="EQ120" s="82"/>
      <c r="ER120" s="82"/>
      <c r="ES120" s="82"/>
      <c r="ET120" s="82"/>
      <c r="EU120" s="82"/>
      <c r="EV120" s="82"/>
      <c r="EW120" s="82"/>
      <c r="EX120" s="82"/>
      <c r="EY120" s="82"/>
      <c r="EZ120" s="82"/>
      <c r="FA120" s="82"/>
      <c r="FB120" s="82"/>
      <c r="FC120" s="82"/>
      <c r="FD120" s="82"/>
      <c r="FE120" s="82"/>
      <c r="FF120" s="82"/>
      <c r="FG120" s="82"/>
      <c r="FH120" s="82"/>
    </row>
    <row r="121" spans="1:164" x14ac:dyDescent="0.2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63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63"/>
      <c r="BB121" s="57"/>
      <c r="BC121" s="57"/>
      <c r="BD121" s="57"/>
      <c r="BE121" s="57"/>
      <c r="BF121" s="57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68"/>
      <c r="BS121" s="68"/>
      <c r="BT121" s="68"/>
      <c r="BU121" s="68"/>
      <c r="BV121" s="68"/>
      <c r="BW121" s="68"/>
      <c r="BX121" s="68"/>
      <c r="BY121" s="68"/>
      <c r="BZ121" s="68"/>
      <c r="CA121" s="68"/>
      <c r="CB121" s="68"/>
      <c r="CC121" s="68"/>
      <c r="CD121" s="68"/>
      <c r="CE121" s="68"/>
      <c r="CF121" s="68"/>
      <c r="CG121" s="68"/>
      <c r="CH121" s="68"/>
      <c r="CI121" s="68"/>
      <c r="CJ121" s="70"/>
      <c r="CK121" s="68"/>
      <c r="CL121" s="68"/>
      <c r="CM121" s="68"/>
      <c r="CN121" s="68"/>
      <c r="CO121" s="68"/>
      <c r="CP121" s="68"/>
      <c r="CQ121" s="68"/>
      <c r="CR121" s="68"/>
      <c r="CS121" s="68"/>
      <c r="CT121" s="68"/>
      <c r="CU121" s="68"/>
      <c r="CV121" s="68"/>
      <c r="CW121" s="68"/>
      <c r="CX121" s="68"/>
      <c r="CY121" s="68"/>
      <c r="CZ121" s="68"/>
      <c r="DA121" s="63"/>
      <c r="DB121" s="83"/>
      <c r="DC121" s="83"/>
      <c r="DD121" s="83"/>
      <c r="DE121" s="83"/>
      <c r="DF121" s="83"/>
      <c r="DG121" s="83"/>
      <c r="DH121" s="83"/>
      <c r="DI121" s="83"/>
      <c r="DJ121" s="83"/>
      <c r="DK121" s="83"/>
      <c r="DL121" s="83"/>
      <c r="DM121" s="83"/>
      <c r="DN121" s="83"/>
      <c r="DO121" s="83"/>
      <c r="DP121" s="83"/>
      <c r="DQ121" s="83"/>
      <c r="DR121" s="83"/>
      <c r="DS121" s="83"/>
      <c r="DT121" s="83"/>
      <c r="DU121" s="83"/>
      <c r="DV121" s="83"/>
      <c r="DW121" s="83"/>
      <c r="DX121" s="83"/>
      <c r="DY121" s="83"/>
      <c r="DZ121" s="83"/>
      <c r="EA121" s="83"/>
      <c r="EB121" s="83"/>
      <c r="EC121" s="83"/>
      <c r="ED121" s="83"/>
      <c r="EE121" s="63"/>
      <c r="EF121" s="83"/>
      <c r="EG121" s="83"/>
      <c r="EH121" s="83"/>
      <c r="EI121" s="83"/>
      <c r="EJ121" s="83"/>
      <c r="EK121" s="83"/>
      <c r="EL121" s="83"/>
      <c r="EM121" s="83"/>
      <c r="EN121" s="83"/>
      <c r="EO121" s="63"/>
      <c r="EP121" s="83"/>
      <c r="EQ121" s="83"/>
      <c r="ER121" s="83"/>
      <c r="ES121" s="83"/>
      <c r="ET121" s="83"/>
      <c r="EU121" s="83"/>
      <c r="EV121" s="83"/>
      <c r="EW121" s="83"/>
      <c r="EX121" s="83"/>
      <c r="EY121" s="83"/>
      <c r="EZ121" s="83"/>
      <c r="FA121" s="83"/>
      <c r="FB121" s="83"/>
      <c r="FC121" s="83"/>
      <c r="FD121" s="83"/>
      <c r="FE121" s="83"/>
      <c r="FF121" s="83"/>
      <c r="FG121" s="83"/>
      <c r="FH121" s="83"/>
    </row>
    <row r="122" spans="1:164" x14ac:dyDescent="0.2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63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63"/>
      <c r="BB122" s="57"/>
      <c r="BC122" s="57"/>
      <c r="BD122" s="57"/>
      <c r="BE122" s="57"/>
      <c r="BF122" s="57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  <c r="CE122" s="68"/>
      <c r="CF122" s="68"/>
      <c r="CG122" s="68"/>
      <c r="CH122" s="68"/>
      <c r="CI122" s="68"/>
      <c r="CJ122" s="70"/>
      <c r="CK122" s="68"/>
      <c r="CL122" s="68"/>
      <c r="CM122" s="68"/>
      <c r="CN122" s="68"/>
      <c r="CO122" s="68"/>
      <c r="CP122" s="68"/>
      <c r="CQ122" s="68"/>
      <c r="CR122" s="68"/>
      <c r="CS122" s="68"/>
      <c r="CT122" s="68"/>
      <c r="CU122" s="68"/>
      <c r="CV122" s="68"/>
      <c r="CW122" s="68"/>
      <c r="CX122" s="68"/>
      <c r="CY122" s="68"/>
      <c r="CZ122" s="68"/>
      <c r="DA122" s="63"/>
      <c r="DB122" s="82"/>
      <c r="DC122" s="82"/>
      <c r="DD122" s="82"/>
      <c r="DE122" s="82"/>
      <c r="DF122" s="82"/>
      <c r="DG122" s="82"/>
      <c r="DH122" s="82"/>
      <c r="DI122" s="82"/>
      <c r="DJ122" s="82"/>
      <c r="DK122" s="82"/>
      <c r="DL122" s="82"/>
      <c r="DM122" s="82"/>
      <c r="DN122" s="82"/>
      <c r="DO122" s="82"/>
      <c r="DP122" s="82"/>
      <c r="DQ122" s="82"/>
      <c r="DR122" s="82"/>
      <c r="DS122" s="82"/>
      <c r="DT122" s="82"/>
      <c r="DU122" s="82"/>
      <c r="DV122" s="82"/>
      <c r="DW122" s="82"/>
      <c r="DX122" s="82"/>
      <c r="DY122" s="82"/>
      <c r="DZ122" s="82"/>
      <c r="EA122" s="82"/>
      <c r="EB122" s="82"/>
      <c r="EC122" s="82"/>
      <c r="ED122" s="82"/>
      <c r="EE122" s="63"/>
      <c r="EF122" s="82"/>
      <c r="EG122" s="82"/>
      <c r="EH122" s="82"/>
      <c r="EI122" s="82"/>
      <c r="EJ122" s="82"/>
      <c r="EK122" s="82"/>
      <c r="EL122" s="82"/>
      <c r="EM122" s="82"/>
      <c r="EN122" s="82"/>
      <c r="EO122" s="63"/>
      <c r="EP122" s="82"/>
      <c r="EQ122" s="82"/>
      <c r="ER122" s="82"/>
      <c r="ES122" s="82"/>
      <c r="ET122" s="82"/>
      <c r="EU122" s="82"/>
      <c r="EV122" s="82"/>
      <c r="EW122" s="82"/>
      <c r="EX122" s="82"/>
      <c r="EY122" s="82"/>
      <c r="EZ122" s="82"/>
      <c r="FA122" s="82"/>
      <c r="FB122" s="82"/>
      <c r="FC122" s="82"/>
      <c r="FD122" s="82"/>
      <c r="FE122" s="82"/>
      <c r="FF122" s="82"/>
      <c r="FG122" s="82"/>
      <c r="FH122" s="82"/>
    </row>
    <row r="123" spans="1:164" x14ac:dyDescent="0.2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63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63"/>
      <c r="BB123" s="57"/>
      <c r="BC123" s="57"/>
      <c r="BD123" s="57"/>
      <c r="BE123" s="57"/>
      <c r="BF123" s="57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68"/>
      <c r="CB123" s="68"/>
      <c r="CC123" s="68"/>
      <c r="CD123" s="68"/>
      <c r="CE123" s="68"/>
      <c r="CF123" s="68"/>
      <c r="CG123" s="68"/>
      <c r="CH123" s="68"/>
      <c r="CI123" s="68"/>
      <c r="CJ123" s="70"/>
      <c r="CK123" s="68"/>
      <c r="CL123" s="68"/>
      <c r="CM123" s="68"/>
      <c r="CN123" s="68"/>
      <c r="CO123" s="68"/>
      <c r="CP123" s="68"/>
      <c r="CQ123" s="68"/>
      <c r="CR123" s="68"/>
      <c r="CS123" s="68"/>
      <c r="CT123" s="68"/>
      <c r="CU123" s="68"/>
      <c r="CV123" s="68"/>
      <c r="CW123" s="68"/>
      <c r="CX123" s="68"/>
      <c r="CY123" s="68"/>
      <c r="CZ123" s="68"/>
      <c r="DA123" s="63"/>
      <c r="DB123" s="83"/>
      <c r="DC123" s="83"/>
      <c r="DD123" s="83"/>
      <c r="DE123" s="83"/>
      <c r="DF123" s="83"/>
      <c r="DG123" s="83"/>
      <c r="DH123" s="83"/>
      <c r="DI123" s="83"/>
      <c r="DJ123" s="83"/>
      <c r="DK123" s="83"/>
      <c r="DL123" s="83"/>
      <c r="DM123" s="83"/>
      <c r="DN123" s="83"/>
      <c r="DO123" s="83"/>
      <c r="DP123" s="83"/>
      <c r="DQ123" s="83"/>
      <c r="DR123" s="83"/>
      <c r="DS123" s="83"/>
      <c r="DT123" s="83"/>
      <c r="DU123" s="83"/>
      <c r="DV123" s="83"/>
      <c r="DW123" s="83"/>
      <c r="DX123" s="83"/>
      <c r="DY123" s="83"/>
      <c r="DZ123" s="83"/>
      <c r="EA123" s="83"/>
      <c r="EB123" s="83"/>
      <c r="EC123" s="83"/>
      <c r="ED123" s="83"/>
      <c r="EE123" s="63"/>
      <c r="EF123" s="83"/>
      <c r="EG123" s="83"/>
      <c r="EH123" s="83"/>
      <c r="EI123" s="83"/>
      <c r="EJ123" s="83"/>
      <c r="EK123" s="83"/>
      <c r="EL123" s="83"/>
      <c r="EM123" s="83"/>
      <c r="EN123" s="83"/>
      <c r="EO123" s="63"/>
      <c r="EP123" s="83"/>
      <c r="EQ123" s="83"/>
      <c r="ER123" s="83"/>
      <c r="ES123" s="83"/>
      <c r="ET123" s="83"/>
      <c r="EU123" s="83"/>
      <c r="EV123" s="83"/>
      <c r="EW123" s="83"/>
      <c r="EX123" s="83"/>
      <c r="EY123" s="83"/>
      <c r="EZ123" s="83"/>
      <c r="FA123" s="83"/>
      <c r="FB123" s="83"/>
      <c r="FC123" s="83"/>
      <c r="FD123" s="83"/>
      <c r="FE123" s="83"/>
      <c r="FF123" s="83"/>
      <c r="FG123" s="83"/>
      <c r="FH123" s="83"/>
    </row>
    <row r="124" spans="1:164" x14ac:dyDescent="0.2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63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63"/>
      <c r="BB124" s="57"/>
      <c r="BC124" s="57"/>
      <c r="BD124" s="57"/>
      <c r="BE124" s="57"/>
      <c r="BF124" s="57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  <c r="CE124" s="68"/>
      <c r="CF124" s="68"/>
      <c r="CG124" s="68"/>
      <c r="CH124" s="68"/>
      <c r="CI124" s="68"/>
      <c r="CJ124" s="70"/>
      <c r="CK124" s="68"/>
      <c r="CL124" s="68"/>
      <c r="CM124" s="68"/>
      <c r="CN124" s="68"/>
      <c r="CO124" s="68"/>
      <c r="CP124" s="68"/>
      <c r="CQ124" s="68"/>
      <c r="CR124" s="68"/>
      <c r="CS124" s="68"/>
      <c r="CT124" s="68"/>
      <c r="CU124" s="68"/>
      <c r="CV124" s="68"/>
      <c r="CW124" s="68"/>
      <c r="CX124" s="68"/>
      <c r="CY124" s="68"/>
      <c r="CZ124" s="68"/>
      <c r="DA124" s="63"/>
      <c r="DB124" s="82"/>
      <c r="DC124" s="82"/>
      <c r="DD124" s="82"/>
      <c r="DE124" s="82"/>
      <c r="DF124" s="82"/>
      <c r="DG124" s="82"/>
      <c r="DH124" s="82"/>
      <c r="DI124" s="82"/>
      <c r="DJ124" s="82"/>
      <c r="DK124" s="82"/>
      <c r="DL124" s="82"/>
      <c r="DM124" s="82"/>
      <c r="DN124" s="82"/>
      <c r="DO124" s="82"/>
      <c r="DP124" s="82"/>
      <c r="DQ124" s="82"/>
      <c r="DR124" s="82"/>
      <c r="DS124" s="82"/>
      <c r="DT124" s="82"/>
      <c r="DU124" s="82"/>
      <c r="DV124" s="82"/>
      <c r="DW124" s="82"/>
      <c r="DX124" s="82"/>
      <c r="DY124" s="82"/>
      <c r="DZ124" s="82"/>
      <c r="EA124" s="82"/>
      <c r="EB124" s="82"/>
      <c r="EC124" s="82"/>
      <c r="ED124" s="82"/>
      <c r="EE124" s="63"/>
      <c r="EF124" s="82"/>
      <c r="EG124" s="82"/>
      <c r="EH124" s="82"/>
      <c r="EI124" s="82"/>
      <c r="EJ124" s="82"/>
      <c r="EK124" s="82"/>
      <c r="EL124" s="82"/>
      <c r="EM124" s="82"/>
      <c r="EN124" s="82"/>
      <c r="EO124" s="63"/>
      <c r="EP124" s="82"/>
      <c r="EQ124" s="82"/>
      <c r="ER124" s="82"/>
      <c r="ES124" s="82"/>
      <c r="ET124" s="82"/>
      <c r="EU124" s="82"/>
      <c r="EV124" s="82"/>
      <c r="EW124" s="82"/>
      <c r="EX124" s="82"/>
      <c r="EY124" s="82"/>
      <c r="EZ124" s="82"/>
      <c r="FA124" s="82"/>
      <c r="FB124" s="82"/>
      <c r="FC124" s="82"/>
      <c r="FD124" s="82"/>
      <c r="FE124" s="82"/>
      <c r="FF124" s="82"/>
      <c r="FG124" s="82"/>
      <c r="FH124" s="82"/>
    </row>
    <row r="125" spans="1:164" x14ac:dyDescent="0.2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63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63"/>
      <c r="BB125" s="57"/>
      <c r="BC125" s="57"/>
      <c r="BD125" s="57"/>
      <c r="BE125" s="57"/>
      <c r="BF125" s="57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68"/>
      <c r="CB125" s="68"/>
      <c r="CC125" s="68"/>
      <c r="CD125" s="68"/>
      <c r="CE125" s="68"/>
      <c r="CF125" s="68"/>
      <c r="CG125" s="68"/>
      <c r="CH125" s="68"/>
      <c r="CI125" s="68"/>
      <c r="CJ125" s="70"/>
      <c r="CK125" s="68"/>
      <c r="CL125" s="68"/>
      <c r="CM125" s="68"/>
      <c r="CN125" s="68"/>
      <c r="CO125" s="68"/>
      <c r="CP125" s="68"/>
      <c r="CQ125" s="68"/>
      <c r="CR125" s="68"/>
      <c r="CS125" s="68"/>
      <c r="CT125" s="68"/>
      <c r="CU125" s="68"/>
      <c r="CV125" s="68"/>
      <c r="CW125" s="68"/>
      <c r="CX125" s="68"/>
      <c r="CY125" s="68"/>
      <c r="CZ125" s="68"/>
      <c r="DA125" s="63"/>
      <c r="DB125" s="83"/>
      <c r="DC125" s="83"/>
      <c r="DD125" s="83"/>
      <c r="DE125" s="83"/>
      <c r="DF125" s="83"/>
      <c r="DG125" s="83"/>
      <c r="DH125" s="83"/>
      <c r="DI125" s="83"/>
      <c r="DJ125" s="83"/>
      <c r="DK125" s="83"/>
      <c r="DL125" s="83"/>
      <c r="DM125" s="83"/>
      <c r="DN125" s="83"/>
      <c r="DO125" s="83"/>
      <c r="DP125" s="83"/>
      <c r="DQ125" s="83"/>
      <c r="DR125" s="83"/>
      <c r="DS125" s="83"/>
      <c r="DT125" s="83"/>
      <c r="DU125" s="83"/>
      <c r="DV125" s="83"/>
      <c r="DW125" s="83"/>
      <c r="DX125" s="83"/>
      <c r="DY125" s="83"/>
      <c r="DZ125" s="83"/>
      <c r="EA125" s="83"/>
      <c r="EB125" s="83"/>
      <c r="EC125" s="83"/>
      <c r="ED125" s="83"/>
      <c r="EE125" s="63"/>
      <c r="EF125" s="83"/>
      <c r="EG125" s="83"/>
      <c r="EH125" s="83"/>
      <c r="EI125" s="83"/>
      <c r="EJ125" s="83"/>
      <c r="EK125" s="83"/>
      <c r="EL125" s="83"/>
      <c r="EM125" s="83"/>
      <c r="EN125" s="83"/>
      <c r="EO125" s="63"/>
      <c r="EP125" s="83"/>
      <c r="EQ125" s="83"/>
      <c r="ER125" s="83"/>
      <c r="ES125" s="83"/>
      <c r="ET125" s="83"/>
      <c r="EU125" s="83"/>
      <c r="EV125" s="83"/>
      <c r="EW125" s="83"/>
      <c r="EX125" s="83"/>
      <c r="EY125" s="83"/>
      <c r="EZ125" s="83"/>
      <c r="FA125" s="83"/>
      <c r="FB125" s="83"/>
      <c r="FC125" s="83"/>
      <c r="FD125" s="83"/>
      <c r="FE125" s="83"/>
      <c r="FF125" s="83"/>
      <c r="FG125" s="83"/>
      <c r="FH125" s="83"/>
    </row>
    <row r="126" spans="1:164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63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63"/>
      <c r="BB126" s="57"/>
      <c r="BC126" s="57"/>
      <c r="BD126" s="57"/>
      <c r="BE126" s="57"/>
      <c r="BF126" s="57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  <c r="CE126" s="68"/>
      <c r="CF126" s="68"/>
      <c r="CG126" s="68"/>
      <c r="CH126" s="68"/>
      <c r="CI126" s="68"/>
      <c r="CJ126" s="70"/>
      <c r="CK126" s="68"/>
      <c r="CL126" s="68"/>
      <c r="CM126" s="68"/>
      <c r="CN126" s="68"/>
      <c r="CO126" s="68"/>
      <c r="CP126" s="68"/>
      <c r="CQ126" s="68"/>
      <c r="CR126" s="68"/>
      <c r="CS126" s="68"/>
      <c r="CT126" s="68"/>
      <c r="CU126" s="68"/>
      <c r="CV126" s="68"/>
      <c r="CW126" s="68"/>
      <c r="CX126" s="68"/>
      <c r="CY126" s="68"/>
      <c r="CZ126" s="68"/>
      <c r="DA126" s="63"/>
      <c r="DB126" s="82"/>
      <c r="DC126" s="82"/>
      <c r="DD126" s="82"/>
      <c r="DE126" s="82"/>
      <c r="DF126" s="82"/>
      <c r="DG126" s="82"/>
      <c r="DH126" s="82"/>
      <c r="DI126" s="82"/>
      <c r="DJ126" s="82"/>
      <c r="DK126" s="82"/>
      <c r="DL126" s="82"/>
      <c r="DM126" s="82"/>
      <c r="DN126" s="82"/>
      <c r="DO126" s="82"/>
      <c r="DP126" s="82"/>
      <c r="DQ126" s="82"/>
      <c r="DR126" s="82"/>
      <c r="DS126" s="82"/>
      <c r="DT126" s="82"/>
      <c r="DU126" s="82"/>
      <c r="DV126" s="82"/>
      <c r="DW126" s="82"/>
      <c r="DX126" s="82"/>
      <c r="DY126" s="82"/>
      <c r="DZ126" s="82"/>
      <c r="EA126" s="82"/>
      <c r="EB126" s="82"/>
      <c r="EC126" s="82"/>
      <c r="ED126" s="82"/>
      <c r="EE126" s="63"/>
      <c r="EF126" s="82"/>
      <c r="EG126" s="82"/>
      <c r="EH126" s="82"/>
      <c r="EI126" s="82"/>
      <c r="EJ126" s="82"/>
      <c r="EK126" s="82"/>
      <c r="EL126" s="82"/>
      <c r="EM126" s="82"/>
      <c r="EN126" s="82"/>
      <c r="EO126" s="63"/>
      <c r="EP126" s="82"/>
      <c r="EQ126" s="82"/>
      <c r="ER126" s="82"/>
      <c r="ES126" s="82"/>
      <c r="ET126" s="82"/>
      <c r="EU126" s="82"/>
      <c r="EV126" s="82"/>
      <c r="EW126" s="82"/>
      <c r="EX126" s="82"/>
      <c r="EY126" s="82"/>
      <c r="EZ126" s="82"/>
      <c r="FA126" s="82"/>
      <c r="FB126" s="82"/>
      <c r="FC126" s="82"/>
      <c r="FD126" s="82"/>
      <c r="FE126" s="82"/>
      <c r="FF126" s="82"/>
      <c r="FG126" s="82"/>
      <c r="FH126" s="82"/>
    </row>
    <row r="127" spans="1:164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63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63"/>
      <c r="BB127" s="57"/>
      <c r="BC127" s="57"/>
      <c r="BD127" s="57"/>
      <c r="BE127" s="57"/>
      <c r="BF127" s="57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68"/>
      <c r="CB127" s="68"/>
      <c r="CC127" s="68"/>
      <c r="CD127" s="68"/>
      <c r="CE127" s="68"/>
      <c r="CF127" s="68"/>
      <c r="CG127" s="68"/>
      <c r="CH127" s="68"/>
      <c r="CI127" s="68"/>
      <c r="CJ127" s="70"/>
      <c r="CK127" s="68"/>
      <c r="CL127" s="68"/>
      <c r="CM127" s="68"/>
      <c r="CN127" s="68"/>
      <c r="CO127" s="68"/>
      <c r="CP127" s="68"/>
      <c r="CQ127" s="68"/>
      <c r="CR127" s="68"/>
      <c r="CS127" s="68"/>
      <c r="CT127" s="68"/>
      <c r="CU127" s="68"/>
      <c r="CV127" s="68"/>
      <c r="CW127" s="68"/>
      <c r="CX127" s="68"/>
      <c r="CY127" s="68"/>
      <c r="CZ127" s="68"/>
      <c r="DA127" s="63"/>
      <c r="DB127" s="83"/>
      <c r="DC127" s="83"/>
      <c r="DD127" s="83"/>
      <c r="DE127" s="83"/>
      <c r="DF127" s="83"/>
      <c r="DG127" s="83"/>
      <c r="DH127" s="83"/>
      <c r="DI127" s="83"/>
      <c r="DJ127" s="83"/>
      <c r="DK127" s="83"/>
      <c r="DL127" s="83"/>
      <c r="DM127" s="83"/>
      <c r="DN127" s="83"/>
      <c r="DO127" s="83"/>
      <c r="DP127" s="83"/>
      <c r="DQ127" s="83"/>
      <c r="DR127" s="83"/>
      <c r="DS127" s="83"/>
      <c r="DT127" s="83"/>
      <c r="DU127" s="83"/>
      <c r="DV127" s="83"/>
      <c r="DW127" s="83"/>
      <c r="DX127" s="83"/>
      <c r="DY127" s="83"/>
      <c r="DZ127" s="83"/>
      <c r="EA127" s="83"/>
      <c r="EB127" s="83"/>
      <c r="EC127" s="83"/>
      <c r="ED127" s="83"/>
      <c r="EE127" s="63"/>
      <c r="EF127" s="83"/>
      <c r="EG127" s="83"/>
      <c r="EH127" s="83"/>
      <c r="EI127" s="83"/>
      <c r="EJ127" s="83"/>
      <c r="EK127" s="83"/>
      <c r="EL127" s="83"/>
      <c r="EM127" s="83"/>
      <c r="EN127" s="83"/>
      <c r="EO127" s="63"/>
      <c r="EP127" s="83"/>
      <c r="EQ127" s="83"/>
      <c r="ER127" s="83"/>
      <c r="ES127" s="83"/>
      <c r="ET127" s="83"/>
      <c r="EU127" s="83"/>
      <c r="EV127" s="83"/>
      <c r="EW127" s="83"/>
      <c r="EX127" s="83"/>
      <c r="EY127" s="83"/>
      <c r="EZ127" s="83"/>
      <c r="FA127" s="83"/>
      <c r="FB127" s="83"/>
      <c r="FC127" s="83"/>
      <c r="FD127" s="83"/>
      <c r="FE127" s="83"/>
      <c r="FF127" s="83"/>
      <c r="FG127" s="83"/>
      <c r="FH127" s="83"/>
    </row>
    <row r="128" spans="1:164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63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63"/>
      <c r="BB128" s="57"/>
      <c r="BC128" s="57"/>
      <c r="BD128" s="57"/>
      <c r="BE128" s="57"/>
      <c r="BF128" s="57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  <c r="CE128" s="68"/>
      <c r="CF128" s="68"/>
      <c r="CG128" s="68"/>
      <c r="CH128" s="68"/>
      <c r="CI128" s="68"/>
      <c r="CJ128" s="70"/>
      <c r="CK128" s="68"/>
      <c r="CL128" s="68"/>
      <c r="CM128" s="68"/>
      <c r="CN128" s="68"/>
      <c r="CO128" s="68"/>
      <c r="CP128" s="68"/>
      <c r="CQ128" s="68"/>
      <c r="CR128" s="68"/>
      <c r="CS128" s="68"/>
      <c r="CT128" s="68"/>
      <c r="CU128" s="68"/>
      <c r="CV128" s="68"/>
      <c r="CW128" s="68"/>
      <c r="CX128" s="68"/>
      <c r="CY128" s="68"/>
      <c r="CZ128" s="68"/>
      <c r="DA128" s="63"/>
      <c r="DB128" s="82"/>
      <c r="DC128" s="82"/>
      <c r="DD128" s="82"/>
      <c r="DE128" s="82"/>
      <c r="DF128" s="82"/>
      <c r="DG128" s="82"/>
      <c r="DH128" s="82"/>
      <c r="DI128" s="82"/>
      <c r="DJ128" s="82"/>
      <c r="DK128" s="82"/>
      <c r="DL128" s="82"/>
      <c r="DM128" s="82"/>
      <c r="DN128" s="82"/>
      <c r="DO128" s="82"/>
      <c r="DP128" s="82"/>
      <c r="DQ128" s="82"/>
      <c r="DR128" s="82"/>
      <c r="DS128" s="82"/>
      <c r="DT128" s="82"/>
      <c r="DU128" s="82"/>
      <c r="DV128" s="82"/>
      <c r="DW128" s="82"/>
      <c r="DX128" s="82"/>
      <c r="DY128" s="82"/>
      <c r="DZ128" s="82"/>
      <c r="EA128" s="82"/>
      <c r="EB128" s="82"/>
      <c r="EC128" s="82"/>
      <c r="ED128" s="82"/>
      <c r="EE128" s="63"/>
      <c r="EF128" s="82"/>
      <c r="EG128" s="82"/>
      <c r="EH128" s="82"/>
      <c r="EI128" s="82"/>
      <c r="EJ128" s="82"/>
      <c r="EK128" s="82"/>
      <c r="EL128" s="82"/>
      <c r="EM128" s="82"/>
      <c r="EN128" s="82"/>
      <c r="EO128" s="63"/>
      <c r="EP128" s="82"/>
      <c r="EQ128" s="82"/>
      <c r="ER128" s="82"/>
      <c r="ES128" s="82"/>
      <c r="ET128" s="82"/>
      <c r="EU128" s="82"/>
      <c r="EV128" s="82"/>
      <c r="EW128" s="82"/>
      <c r="EX128" s="82"/>
      <c r="EY128" s="82"/>
      <c r="EZ128" s="82"/>
      <c r="FA128" s="82"/>
      <c r="FB128" s="82"/>
      <c r="FC128" s="82"/>
      <c r="FD128" s="82"/>
      <c r="FE128" s="82"/>
      <c r="FF128" s="82"/>
      <c r="FG128" s="82"/>
      <c r="FH128" s="82"/>
    </row>
    <row r="129" spans="1:164" x14ac:dyDescent="0.2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63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63"/>
      <c r="BB129" s="57"/>
      <c r="BC129" s="57"/>
      <c r="BD129" s="57"/>
      <c r="BE129" s="57"/>
      <c r="BF129" s="57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8"/>
      <c r="CC129" s="68"/>
      <c r="CD129" s="68"/>
      <c r="CE129" s="68"/>
      <c r="CF129" s="68"/>
      <c r="CG129" s="68"/>
      <c r="CH129" s="68"/>
      <c r="CI129" s="68"/>
      <c r="CJ129" s="70"/>
      <c r="CK129" s="68"/>
      <c r="CL129" s="68"/>
      <c r="CM129" s="68"/>
      <c r="CN129" s="68"/>
      <c r="CO129" s="68"/>
      <c r="CP129" s="68"/>
      <c r="CQ129" s="68"/>
      <c r="CR129" s="68"/>
      <c r="CS129" s="68"/>
      <c r="CT129" s="68"/>
      <c r="CU129" s="68"/>
      <c r="CV129" s="68"/>
      <c r="CW129" s="68"/>
      <c r="CX129" s="68"/>
      <c r="CY129" s="68"/>
      <c r="CZ129" s="68"/>
      <c r="DA129" s="63"/>
      <c r="DB129" s="83"/>
      <c r="DC129" s="83"/>
      <c r="DD129" s="83"/>
      <c r="DE129" s="83"/>
      <c r="DF129" s="83"/>
      <c r="DG129" s="83"/>
      <c r="DH129" s="83"/>
      <c r="DI129" s="83"/>
      <c r="DJ129" s="83"/>
      <c r="DK129" s="83"/>
      <c r="DL129" s="83"/>
      <c r="DM129" s="83"/>
      <c r="DN129" s="83"/>
      <c r="DO129" s="83"/>
      <c r="DP129" s="83"/>
      <c r="DQ129" s="83"/>
      <c r="DR129" s="83"/>
      <c r="DS129" s="83"/>
      <c r="DT129" s="83"/>
      <c r="DU129" s="83"/>
      <c r="DV129" s="83"/>
      <c r="DW129" s="83"/>
      <c r="DX129" s="83"/>
      <c r="DY129" s="83"/>
      <c r="DZ129" s="83"/>
      <c r="EA129" s="83"/>
      <c r="EB129" s="83"/>
      <c r="EC129" s="83"/>
      <c r="ED129" s="83"/>
      <c r="EE129" s="63"/>
      <c r="EF129" s="83"/>
      <c r="EG129" s="83"/>
      <c r="EH129" s="83"/>
      <c r="EI129" s="83"/>
      <c r="EJ129" s="83"/>
      <c r="EK129" s="83"/>
      <c r="EL129" s="83"/>
      <c r="EM129" s="83"/>
      <c r="EN129" s="83"/>
      <c r="EO129" s="63"/>
      <c r="EP129" s="83"/>
      <c r="EQ129" s="83"/>
      <c r="ER129" s="83"/>
      <c r="ES129" s="83"/>
      <c r="ET129" s="83"/>
      <c r="EU129" s="83"/>
      <c r="EV129" s="83"/>
      <c r="EW129" s="83"/>
      <c r="EX129" s="83"/>
      <c r="EY129" s="83"/>
      <c r="EZ129" s="83"/>
      <c r="FA129" s="83"/>
      <c r="FB129" s="83"/>
      <c r="FC129" s="83"/>
      <c r="FD129" s="83"/>
      <c r="FE129" s="83"/>
      <c r="FF129" s="83"/>
      <c r="FG129" s="83"/>
      <c r="FH129" s="83"/>
    </row>
    <row r="130" spans="1:164" x14ac:dyDescent="0.2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63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63"/>
      <c r="BB130" s="57"/>
      <c r="BC130" s="57"/>
      <c r="BD130" s="57"/>
      <c r="BE130" s="57"/>
      <c r="BF130" s="57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  <c r="CE130" s="68"/>
      <c r="CF130" s="68"/>
      <c r="CG130" s="68"/>
      <c r="CH130" s="68"/>
      <c r="CI130" s="68"/>
      <c r="CJ130" s="70"/>
      <c r="CK130" s="68"/>
      <c r="CL130" s="68"/>
      <c r="CM130" s="68"/>
      <c r="CN130" s="68"/>
      <c r="CO130" s="68"/>
      <c r="CP130" s="68"/>
      <c r="CQ130" s="68"/>
      <c r="CR130" s="68"/>
      <c r="CS130" s="68"/>
      <c r="CT130" s="68"/>
      <c r="CU130" s="68"/>
      <c r="CV130" s="68"/>
      <c r="CW130" s="68"/>
      <c r="CX130" s="68"/>
      <c r="CY130" s="68"/>
      <c r="CZ130" s="68"/>
      <c r="DA130" s="63"/>
      <c r="DB130" s="82"/>
      <c r="DC130" s="82"/>
      <c r="DD130" s="82"/>
      <c r="DE130" s="82"/>
      <c r="DF130" s="82"/>
      <c r="DG130" s="82"/>
      <c r="DH130" s="82"/>
      <c r="DI130" s="82"/>
      <c r="DJ130" s="82"/>
      <c r="DK130" s="82"/>
      <c r="DL130" s="82"/>
      <c r="DM130" s="82"/>
      <c r="DN130" s="82"/>
      <c r="DO130" s="82"/>
      <c r="DP130" s="82"/>
      <c r="DQ130" s="82"/>
      <c r="DR130" s="82"/>
      <c r="DS130" s="82"/>
      <c r="DT130" s="82"/>
      <c r="DU130" s="82"/>
      <c r="DV130" s="82"/>
      <c r="DW130" s="82"/>
      <c r="DX130" s="82"/>
      <c r="DY130" s="82"/>
      <c r="DZ130" s="82"/>
      <c r="EA130" s="82"/>
      <c r="EB130" s="82"/>
      <c r="EC130" s="82"/>
      <c r="ED130" s="82"/>
      <c r="EE130" s="63"/>
      <c r="EF130" s="82"/>
      <c r="EG130" s="82"/>
      <c r="EH130" s="82"/>
      <c r="EI130" s="82"/>
      <c r="EJ130" s="82"/>
      <c r="EK130" s="82"/>
      <c r="EL130" s="82"/>
      <c r="EM130" s="82"/>
      <c r="EN130" s="82"/>
      <c r="EO130" s="63"/>
      <c r="EP130" s="82"/>
      <c r="EQ130" s="82"/>
      <c r="ER130" s="82"/>
      <c r="ES130" s="82"/>
      <c r="ET130" s="82"/>
      <c r="EU130" s="82"/>
      <c r="EV130" s="82"/>
      <c r="EW130" s="82"/>
      <c r="EX130" s="82"/>
      <c r="EY130" s="82"/>
      <c r="EZ130" s="82"/>
      <c r="FA130" s="82"/>
      <c r="FB130" s="82"/>
      <c r="FC130" s="82"/>
      <c r="FD130" s="82"/>
      <c r="FE130" s="82"/>
      <c r="FF130" s="82"/>
      <c r="FG130" s="82"/>
      <c r="FH130" s="82"/>
    </row>
    <row r="131" spans="1:164" x14ac:dyDescent="0.2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63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63"/>
      <c r="BB131" s="57"/>
      <c r="BC131" s="57"/>
      <c r="BD131" s="57"/>
      <c r="BE131" s="57"/>
      <c r="BF131" s="57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68"/>
      <c r="CB131" s="68"/>
      <c r="CC131" s="68"/>
      <c r="CD131" s="68"/>
      <c r="CE131" s="68"/>
      <c r="CF131" s="68"/>
      <c r="CG131" s="68"/>
      <c r="CH131" s="68"/>
      <c r="CI131" s="68"/>
      <c r="CJ131" s="70"/>
      <c r="CK131" s="68"/>
      <c r="CL131" s="68"/>
      <c r="CM131" s="68"/>
      <c r="CN131" s="68"/>
      <c r="CO131" s="68"/>
      <c r="CP131" s="68"/>
      <c r="CQ131" s="68"/>
      <c r="CR131" s="68"/>
      <c r="CS131" s="68"/>
      <c r="CT131" s="68"/>
      <c r="CU131" s="68"/>
      <c r="CV131" s="68"/>
      <c r="CW131" s="68"/>
      <c r="CX131" s="68"/>
      <c r="CY131" s="68"/>
      <c r="CZ131" s="68"/>
      <c r="DA131" s="63"/>
      <c r="DB131" s="83"/>
      <c r="DC131" s="83"/>
      <c r="DD131" s="83"/>
      <c r="DE131" s="83"/>
      <c r="DF131" s="83"/>
      <c r="DG131" s="83"/>
      <c r="DH131" s="83"/>
      <c r="DI131" s="83"/>
      <c r="DJ131" s="83"/>
      <c r="DK131" s="83"/>
      <c r="DL131" s="83"/>
      <c r="DM131" s="83"/>
      <c r="DN131" s="83"/>
      <c r="DO131" s="83"/>
      <c r="DP131" s="83"/>
      <c r="DQ131" s="83"/>
      <c r="DR131" s="83"/>
      <c r="DS131" s="83"/>
      <c r="DT131" s="83"/>
      <c r="DU131" s="83"/>
      <c r="DV131" s="83"/>
      <c r="DW131" s="83"/>
      <c r="DX131" s="83"/>
      <c r="DY131" s="83"/>
      <c r="DZ131" s="83"/>
      <c r="EA131" s="83"/>
      <c r="EB131" s="83"/>
      <c r="EC131" s="83"/>
      <c r="ED131" s="83"/>
      <c r="EE131" s="63"/>
      <c r="EF131" s="83"/>
      <c r="EG131" s="83"/>
      <c r="EH131" s="83"/>
      <c r="EI131" s="83"/>
      <c r="EJ131" s="83"/>
      <c r="EK131" s="83"/>
      <c r="EL131" s="83"/>
      <c r="EM131" s="83"/>
      <c r="EN131" s="83"/>
      <c r="EO131" s="63"/>
      <c r="EP131" s="83"/>
      <c r="EQ131" s="83"/>
      <c r="ER131" s="83"/>
      <c r="ES131" s="83"/>
      <c r="ET131" s="83"/>
      <c r="EU131" s="83"/>
      <c r="EV131" s="83"/>
      <c r="EW131" s="83"/>
      <c r="EX131" s="83"/>
      <c r="EY131" s="83"/>
      <c r="EZ131" s="83"/>
      <c r="FA131" s="83"/>
      <c r="FB131" s="83"/>
      <c r="FC131" s="83"/>
      <c r="FD131" s="83"/>
      <c r="FE131" s="83"/>
      <c r="FF131" s="83"/>
      <c r="FG131" s="83"/>
      <c r="FH131" s="83"/>
    </row>
    <row r="132" spans="1:164" x14ac:dyDescent="0.2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63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63"/>
      <c r="BB132" s="57"/>
      <c r="BC132" s="57"/>
      <c r="BD132" s="57"/>
      <c r="BE132" s="57"/>
      <c r="BF132" s="57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  <c r="CE132" s="68"/>
      <c r="CF132" s="68"/>
      <c r="CG132" s="68"/>
      <c r="CH132" s="68"/>
      <c r="CI132" s="68"/>
      <c r="CJ132" s="70"/>
      <c r="CK132" s="68"/>
      <c r="CL132" s="68"/>
      <c r="CM132" s="68"/>
      <c r="CN132" s="68"/>
      <c r="CO132" s="68"/>
      <c r="CP132" s="68"/>
      <c r="CQ132" s="68"/>
      <c r="CR132" s="68"/>
      <c r="CS132" s="68"/>
      <c r="CT132" s="68"/>
      <c r="CU132" s="68"/>
      <c r="CV132" s="68"/>
      <c r="CW132" s="68"/>
      <c r="CX132" s="68"/>
      <c r="CY132" s="68"/>
      <c r="CZ132" s="68"/>
      <c r="DA132" s="63"/>
      <c r="DB132" s="82"/>
      <c r="DC132" s="82"/>
      <c r="DD132" s="82"/>
      <c r="DE132" s="82"/>
      <c r="DF132" s="82"/>
      <c r="DG132" s="82"/>
      <c r="DH132" s="82"/>
      <c r="DI132" s="82"/>
      <c r="DJ132" s="82"/>
      <c r="DK132" s="82"/>
      <c r="DL132" s="82"/>
      <c r="DM132" s="82"/>
      <c r="DN132" s="82"/>
      <c r="DO132" s="82"/>
      <c r="DP132" s="82"/>
      <c r="DQ132" s="82"/>
      <c r="DR132" s="82"/>
      <c r="DS132" s="82"/>
      <c r="DT132" s="82"/>
      <c r="DU132" s="82"/>
      <c r="DV132" s="82"/>
      <c r="DW132" s="82"/>
      <c r="DX132" s="82"/>
      <c r="DY132" s="82"/>
      <c r="DZ132" s="82"/>
      <c r="EA132" s="82"/>
      <c r="EB132" s="82"/>
      <c r="EC132" s="82"/>
      <c r="ED132" s="82"/>
      <c r="EE132" s="63"/>
      <c r="EF132" s="82"/>
      <c r="EG132" s="82"/>
      <c r="EH132" s="82"/>
      <c r="EI132" s="82"/>
      <c r="EJ132" s="82"/>
      <c r="EK132" s="82"/>
      <c r="EL132" s="82"/>
      <c r="EM132" s="82"/>
      <c r="EN132" s="82"/>
      <c r="EO132" s="63"/>
      <c r="EP132" s="82"/>
      <c r="EQ132" s="82"/>
      <c r="ER132" s="82"/>
      <c r="ES132" s="82"/>
      <c r="ET132" s="82"/>
      <c r="EU132" s="82"/>
      <c r="EV132" s="82"/>
      <c r="EW132" s="82"/>
      <c r="EX132" s="82"/>
      <c r="EY132" s="82"/>
      <c r="EZ132" s="82"/>
      <c r="FA132" s="82"/>
      <c r="FB132" s="82"/>
      <c r="FC132" s="82"/>
      <c r="FD132" s="82"/>
      <c r="FE132" s="82"/>
      <c r="FF132" s="82"/>
      <c r="FG132" s="82"/>
      <c r="FH132" s="82"/>
    </row>
    <row r="133" spans="1:164" x14ac:dyDescent="0.2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63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A133" s="63"/>
      <c r="BB133" s="57"/>
      <c r="BC133" s="57"/>
      <c r="BD133" s="57"/>
      <c r="BE133" s="57"/>
      <c r="BF133" s="57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8"/>
      <c r="CE133" s="68"/>
      <c r="CF133" s="68"/>
      <c r="CG133" s="68"/>
      <c r="CH133" s="68"/>
      <c r="CI133" s="68"/>
      <c r="CJ133" s="70"/>
      <c r="CK133" s="68"/>
      <c r="CL133" s="68"/>
      <c r="CM133" s="68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  <c r="CY133" s="68"/>
      <c r="CZ133" s="68"/>
      <c r="DA133" s="63"/>
      <c r="DB133" s="83"/>
      <c r="DC133" s="83"/>
      <c r="DD133" s="83"/>
      <c r="DE133" s="83"/>
      <c r="DF133" s="83"/>
      <c r="DG133" s="83"/>
      <c r="DH133" s="83"/>
      <c r="DI133" s="83"/>
      <c r="DJ133" s="83"/>
      <c r="DK133" s="83"/>
      <c r="DL133" s="83"/>
      <c r="DM133" s="83"/>
      <c r="DN133" s="83"/>
      <c r="DO133" s="83"/>
      <c r="DP133" s="83"/>
      <c r="DQ133" s="83"/>
      <c r="DR133" s="83"/>
      <c r="DS133" s="83"/>
      <c r="DT133" s="83"/>
      <c r="DU133" s="83"/>
      <c r="DV133" s="83"/>
      <c r="DW133" s="83"/>
      <c r="DX133" s="83"/>
      <c r="DY133" s="83"/>
      <c r="DZ133" s="83"/>
      <c r="EA133" s="83"/>
      <c r="EB133" s="83"/>
      <c r="EC133" s="83"/>
      <c r="ED133" s="83"/>
      <c r="EE133" s="63"/>
      <c r="EF133" s="83"/>
      <c r="EG133" s="83"/>
      <c r="EH133" s="83"/>
      <c r="EI133" s="83"/>
      <c r="EJ133" s="83"/>
      <c r="EK133" s="83"/>
      <c r="EL133" s="83"/>
      <c r="EM133" s="83"/>
      <c r="EN133" s="83"/>
      <c r="EO133" s="63"/>
      <c r="EP133" s="83"/>
      <c r="EQ133" s="83"/>
      <c r="ER133" s="83"/>
      <c r="ES133" s="83"/>
      <c r="ET133" s="83"/>
      <c r="EU133" s="83"/>
      <c r="EV133" s="83"/>
      <c r="EW133" s="83"/>
      <c r="EX133" s="83"/>
      <c r="EY133" s="83"/>
      <c r="EZ133" s="83"/>
      <c r="FA133" s="83"/>
      <c r="FB133" s="83"/>
      <c r="FC133" s="83"/>
      <c r="FD133" s="83"/>
      <c r="FE133" s="83"/>
      <c r="FF133" s="83"/>
      <c r="FG133" s="83"/>
      <c r="FH133" s="83"/>
    </row>
    <row r="134" spans="1:164" x14ac:dyDescent="0.2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63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63"/>
      <c r="BB134" s="57"/>
      <c r="BC134" s="57"/>
      <c r="BD134" s="57"/>
      <c r="BE134" s="57"/>
      <c r="BF134" s="57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  <c r="CE134" s="68"/>
      <c r="CF134" s="68"/>
      <c r="CG134" s="68"/>
      <c r="CH134" s="68"/>
      <c r="CI134" s="68"/>
      <c r="CJ134" s="70"/>
      <c r="CK134" s="68"/>
      <c r="CL134" s="68"/>
      <c r="CM134" s="68"/>
      <c r="CN134" s="68"/>
      <c r="CO134" s="68"/>
      <c r="CP134" s="68"/>
      <c r="CQ134" s="68"/>
      <c r="CR134" s="68"/>
      <c r="CS134" s="68"/>
      <c r="CT134" s="68"/>
      <c r="CU134" s="68"/>
      <c r="CV134" s="68"/>
      <c r="CW134" s="68"/>
      <c r="CX134" s="68"/>
      <c r="CY134" s="68"/>
      <c r="CZ134" s="68"/>
      <c r="DA134" s="63"/>
      <c r="DB134" s="82"/>
      <c r="DC134" s="82"/>
      <c r="DD134" s="82"/>
      <c r="DE134" s="82"/>
      <c r="DF134" s="82"/>
      <c r="DG134" s="82"/>
      <c r="DH134" s="82"/>
      <c r="DI134" s="82"/>
      <c r="DJ134" s="82"/>
      <c r="DK134" s="82"/>
      <c r="DL134" s="82"/>
      <c r="DM134" s="82"/>
      <c r="DN134" s="82"/>
      <c r="DO134" s="82"/>
      <c r="DP134" s="82"/>
      <c r="DQ134" s="82"/>
      <c r="DR134" s="82"/>
      <c r="DS134" s="82"/>
      <c r="DT134" s="82"/>
      <c r="DU134" s="82"/>
      <c r="DV134" s="82"/>
      <c r="DW134" s="82"/>
      <c r="DX134" s="82"/>
      <c r="DY134" s="82"/>
      <c r="DZ134" s="82"/>
      <c r="EA134" s="82"/>
      <c r="EB134" s="82"/>
      <c r="EC134" s="82"/>
      <c r="ED134" s="82"/>
      <c r="EE134" s="63"/>
      <c r="EF134" s="82"/>
      <c r="EG134" s="82"/>
      <c r="EH134" s="82"/>
      <c r="EI134" s="82"/>
      <c r="EJ134" s="82"/>
      <c r="EK134" s="82"/>
      <c r="EL134" s="82"/>
      <c r="EM134" s="82"/>
      <c r="EN134" s="82"/>
      <c r="EO134" s="63"/>
      <c r="EP134" s="82"/>
      <c r="EQ134" s="82"/>
      <c r="ER134" s="82"/>
      <c r="ES134" s="82"/>
      <c r="ET134" s="82"/>
      <c r="EU134" s="82"/>
      <c r="EV134" s="82"/>
      <c r="EW134" s="82"/>
      <c r="EX134" s="82"/>
      <c r="EY134" s="82"/>
      <c r="EZ134" s="82"/>
      <c r="FA134" s="82"/>
      <c r="FB134" s="82"/>
      <c r="FC134" s="82"/>
      <c r="FD134" s="82"/>
      <c r="FE134" s="82"/>
      <c r="FF134" s="82"/>
      <c r="FG134" s="82"/>
      <c r="FH134" s="82"/>
    </row>
    <row r="135" spans="1:164" x14ac:dyDescent="0.2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63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63"/>
      <c r="BB135" s="57"/>
      <c r="BC135" s="57"/>
      <c r="BD135" s="57"/>
      <c r="BE135" s="57"/>
      <c r="BF135" s="57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68"/>
      <c r="CB135" s="68"/>
      <c r="CC135" s="68"/>
      <c r="CD135" s="68"/>
      <c r="CE135" s="68"/>
      <c r="CF135" s="68"/>
      <c r="CG135" s="68"/>
      <c r="CH135" s="68"/>
      <c r="CI135" s="68"/>
      <c r="CJ135" s="70"/>
      <c r="CK135" s="68"/>
      <c r="CL135" s="68"/>
      <c r="CM135" s="68"/>
      <c r="CN135" s="68"/>
      <c r="CO135" s="68"/>
      <c r="CP135" s="68"/>
      <c r="CQ135" s="68"/>
      <c r="CR135" s="68"/>
      <c r="CS135" s="68"/>
      <c r="CT135" s="68"/>
      <c r="CU135" s="68"/>
      <c r="CV135" s="68"/>
      <c r="CW135" s="68"/>
      <c r="CX135" s="68"/>
      <c r="CY135" s="68"/>
      <c r="CZ135" s="68"/>
      <c r="DA135" s="63"/>
      <c r="DB135" s="83"/>
      <c r="DC135" s="83"/>
      <c r="DD135" s="83"/>
      <c r="DE135" s="83"/>
      <c r="DF135" s="83"/>
      <c r="DG135" s="83"/>
      <c r="DH135" s="83"/>
      <c r="DI135" s="83"/>
      <c r="DJ135" s="83"/>
      <c r="DK135" s="83"/>
      <c r="DL135" s="83"/>
      <c r="DM135" s="83"/>
      <c r="DN135" s="83"/>
      <c r="DO135" s="83"/>
      <c r="DP135" s="83"/>
      <c r="DQ135" s="83"/>
      <c r="DR135" s="83"/>
      <c r="DS135" s="83"/>
      <c r="DT135" s="83"/>
      <c r="DU135" s="83"/>
      <c r="DV135" s="83"/>
      <c r="DW135" s="83"/>
      <c r="DX135" s="83"/>
      <c r="DY135" s="83"/>
      <c r="DZ135" s="83"/>
      <c r="EA135" s="83"/>
      <c r="EB135" s="83"/>
      <c r="EC135" s="83"/>
      <c r="ED135" s="83"/>
      <c r="EE135" s="63"/>
      <c r="EF135" s="83"/>
      <c r="EG135" s="83"/>
      <c r="EH135" s="83"/>
      <c r="EI135" s="83"/>
      <c r="EJ135" s="83"/>
      <c r="EK135" s="83"/>
      <c r="EL135" s="83"/>
      <c r="EM135" s="83"/>
      <c r="EN135" s="83"/>
      <c r="EO135" s="63"/>
      <c r="EP135" s="83"/>
      <c r="EQ135" s="83"/>
      <c r="ER135" s="83"/>
      <c r="ES135" s="83"/>
      <c r="ET135" s="83"/>
      <c r="EU135" s="83"/>
      <c r="EV135" s="83"/>
      <c r="EW135" s="83"/>
      <c r="EX135" s="83"/>
      <c r="EY135" s="83"/>
      <c r="EZ135" s="83"/>
      <c r="FA135" s="83"/>
      <c r="FB135" s="83"/>
      <c r="FC135" s="83"/>
      <c r="FD135" s="83"/>
      <c r="FE135" s="83"/>
      <c r="FF135" s="83"/>
      <c r="FG135" s="83"/>
      <c r="FH135" s="83"/>
    </row>
    <row r="136" spans="1:164" x14ac:dyDescent="0.2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63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63"/>
      <c r="BB136" s="57"/>
      <c r="BC136" s="57"/>
      <c r="BD136" s="57"/>
      <c r="BE136" s="57"/>
      <c r="BF136" s="57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  <c r="CE136" s="68"/>
      <c r="CF136" s="68"/>
      <c r="CG136" s="68"/>
      <c r="CH136" s="68"/>
      <c r="CI136" s="68"/>
      <c r="CJ136" s="70"/>
      <c r="CK136" s="68"/>
      <c r="CL136" s="68"/>
      <c r="CM136" s="68"/>
      <c r="CN136" s="68"/>
      <c r="CO136" s="68"/>
      <c r="CP136" s="68"/>
      <c r="CQ136" s="68"/>
      <c r="CR136" s="68"/>
      <c r="CS136" s="68"/>
      <c r="CT136" s="68"/>
      <c r="CU136" s="68"/>
      <c r="CV136" s="68"/>
      <c r="CW136" s="68"/>
      <c r="CX136" s="68"/>
      <c r="CY136" s="68"/>
      <c r="CZ136" s="68"/>
      <c r="DA136" s="63"/>
      <c r="DB136" s="82"/>
      <c r="DC136" s="82"/>
      <c r="DD136" s="82"/>
      <c r="DE136" s="82"/>
      <c r="DF136" s="82"/>
      <c r="DG136" s="82"/>
      <c r="DH136" s="82"/>
      <c r="DI136" s="82"/>
      <c r="DJ136" s="82"/>
      <c r="DK136" s="82"/>
      <c r="DL136" s="82"/>
      <c r="DM136" s="82"/>
      <c r="DN136" s="82"/>
      <c r="DO136" s="82"/>
      <c r="DP136" s="82"/>
      <c r="DQ136" s="82"/>
      <c r="DR136" s="82"/>
      <c r="DS136" s="82"/>
      <c r="DT136" s="82"/>
      <c r="DU136" s="82"/>
      <c r="DV136" s="82"/>
      <c r="DW136" s="82"/>
      <c r="DX136" s="82"/>
      <c r="DY136" s="82"/>
      <c r="DZ136" s="82"/>
      <c r="EA136" s="82"/>
      <c r="EB136" s="82"/>
      <c r="EC136" s="82"/>
      <c r="ED136" s="82"/>
      <c r="EE136" s="63"/>
      <c r="EF136" s="82"/>
      <c r="EG136" s="82"/>
      <c r="EH136" s="82"/>
      <c r="EI136" s="82"/>
      <c r="EJ136" s="82"/>
      <c r="EK136" s="82"/>
      <c r="EL136" s="82"/>
      <c r="EM136" s="82"/>
      <c r="EN136" s="82"/>
      <c r="EO136" s="63"/>
      <c r="EP136" s="82"/>
      <c r="EQ136" s="82"/>
      <c r="ER136" s="82"/>
      <c r="ES136" s="82"/>
      <c r="ET136" s="82"/>
      <c r="EU136" s="82"/>
      <c r="EV136" s="82"/>
      <c r="EW136" s="82"/>
      <c r="EX136" s="82"/>
      <c r="EY136" s="82"/>
      <c r="EZ136" s="82"/>
      <c r="FA136" s="82"/>
      <c r="FB136" s="82"/>
      <c r="FC136" s="82"/>
      <c r="FD136" s="82"/>
      <c r="FE136" s="82"/>
      <c r="FF136" s="82"/>
      <c r="FG136" s="82"/>
      <c r="FH136" s="82"/>
    </row>
    <row r="137" spans="1:164" x14ac:dyDescent="0.2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63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63"/>
      <c r="BB137" s="57"/>
      <c r="BC137" s="57"/>
      <c r="BD137" s="57"/>
      <c r="BE137" s="57"/>
      <c r="BF137" s="57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8"/>
      <c r="CC137" s="68"/>
      <c r="CD137" s="68"/>
      <c r="CE137" s="68"/>
      <c r="CF137" s="68"/>
      <c r="CG137" s="68"/>
      <c r="CH137" s="68"/>
      <c r="CI137" s="68"/>
      <c r="CJ137" s="70"/>
      <c r="CK137" s="68"/>
      <c r="CL137" s="68"/>
      <c r="CM137" s="68"/>
      <c r="CN137" s="68"/>
      <c r="CO137" s="68"/>
      <c r="CP137" s="68"/>
      <c r="CQ137" s="68"/>
      <c r="CR137" s="68"/>
      <c r="CS137" s="68"/>
      <c r="CT137" s="68"/>
      <c r="CU137" s="68"/>
      <c r="CV137" s="68"/>
      <c r="CW137" s="68"/>
      <c r="CX137" s="68"/>
      <c r="CY137" s="68"/>
      <c r="CZ137" s="68"/>
      <c r="DA137" s="63"/>
      <c r="DB137" s="83"/>
      <c r="DC137" s="83"/>
      <c r="DD137" s="83"/>
      <c r="DE137" s="83"/>
      <c r="DF137" s="83"/>
      <c r="DG137" s="83"/>
      <c r="DH137" s="83"/>
      <c r="DI137" s="83"/>
      <c r="DJ137" s="83"/>
      <c r="DK137" s="83"/>
      <c r="DL137" s="83"/>
      <c r="DM137" s="83"/>
      <c r="DN137" s="83"/>
      <c r="DO137" s="83"/>
      <c r="DP137" s="83"/>
      <c r="DQ137" s="83"/>
      <c r="DR137" s="83"/>
      <c r="DS137" s="83"/>
      <c r="DT137" s="83"/>
      <c r="DU137" s="83"/>
      <c r="DV137" s="83"/>
      <c r="DW137" s="83"/>
      <c r="DX137" s="83"/>
      <c r="DY137" s="83"/>
      <c r="DZ137" s="83"/>
      <c r="EA137" s="83"/>
      <c r="EB137" s="83"/>
      <c r="EC137" s="83"/>
      <c r="ED137" s="83"/>
      <c r="EE137" s="63"/>
      <c r="EF137" s="83"/>
      <c r="EG137" s="83"/>
      <c r="EH137" s="83"/>
      <c r="EI137" s="83"/>
      <c r="EJ137" s="83"/>
      <c r="EK137" s="83"/>
      <c r="EL137" s="83"/>
      <c r="EM137" s="83"/>
      <c r="EN137" s="83"/>
      <c r="EO137" s="63"/>
      <c r="EP137" s="83"/>
      <c r="EQ137" s="83"/>
      <c r="ER137" s="83"/>
      <c r="ES137" s="83"/>
      <c r="ET137" s="83"/>
      <c r="EU137" s="83"/>
      <c r="EV137" s="83"/>
      <c r="EW137" s="83"/>
      <c r="EX137" s="83"/>
      <c r="EY137" s="83"/>
      <c r="EZ137" s="83"/>
      <c r="FA137" s="83"/>
      <c r="FB137" s="83"/>
      <c r="FC137" s="83"/>
      <c r="FD137" s="83"/>
      <c r="FE137" s="83"/>
      <c r="FF137" s="83"/>
      <c r="FG137" s="83"/>
      <c r="FH137" s="83"/>
    </row>
    <row r="138" spans="1:164" x14ac:dyDescent="0.2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63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63"/>
      <c r="BB138" s="57"/>
      <c r="BC138" s="57"/>
      <c r="BD138" s="57"/>
      <c r="BE138" s="57"/>
      <c r="BF138" s="57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71"/>
      <c r="CK138" s="69"/>
      <c r="CL138" s="68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3"/>
      <c r="DB138" s="84"/>
      <c r="DC138" s="84"/>
      <c r="DD138" s="84"/>
      <c r="DE138" s="84"/>
      <c r="DF138" s="84"/>
      <c r="DG138" s="84"/>
      <c r="DH138" s="84"/>
      <c r="DI138" s="84"/>
      <c r="DJ138" s="84"/>
      <c r="DK138" s="84"/>
      <c r="DL138" s="84"/>
      <c r="DM138" s="84"/>
      <c r="DN138" s="84"/>
      <c r="DO138" s="84"/>
      <c r="DP138" s="84"/>
      <c r="DQ138" s="84"/>
      <c r="DR138" s="84"/>
      <c r="DS138" s="84"/>
      <c r="DT138" s="84"/>
      <c r="DU138" s="84"/>
      <c r="DV138" s="84"/>
      <c r="DW138" s="84"/>
      <c r="DX138" s="84"/>
      <c r="DY138" s="84"/>
      <c r="DZ138" s="84"/>
      <c r="EA138" s="84"/>
      <c r="EB138" s="84"/>
      <c r="EC138" s="84"/>
      <c r="ED138" s="84"/>
      <c r="EE138" s="63"/>
      <c r="EF138" s="84"/>
      <c r="EG138" s="84"/>
      <c r="EH138" s="84"/>
      <c r="EI138" s="84"/>
      <c r="EJ138" s="84"/>
      <c r="EK138" s="84"/>
      <c r="EL138" s="84"/>
      <c r="EM138" s="84"/>
      <c r="EN138" s="84"/>
      <c r="EO138" s="63"/>
      <c r="EP138" s="84"/>
      <c r="EQ138" s="84"/>
      <c r="ER138" s="84"/>
      <c r="ES138" s="84"/>
      <c r="ET138" s="84"/>
      <c r="EU138" s="84"/>
      <c r="EV138" s="84"/>
      <c r="EW138" s="84"/>
      <c r="EX138" s="84"/>
      <c r="EY138" s="84"/>
      <c r="EZ138" s="84"/>
      <c r="FA138" s="84"/>
      <c r="FB138" s="84"/>
      <c r="FC138" s="84"/>
      <c r="FD138" s="84"/>
      <c r="FE138" s="84"/>
      <c r="FF138" s="84"/>
      <c r="FG138" s="84"/>
      <c r="FH138" s="84"/>
    </row>
  </sheetData>
  <phoneticPr fontId="10" type="noConversion"/>
  <hyperlinks>
    <hyperlink ref="C6" r:id="rId1" xr:uid="{B8BE2CF2-19E0-4590-A5FE-EA9926518563}"/>
    <hyperlink ref="A1" r:id="rId2" display="Colonne1" xr:uid="{9F5BE658-E9C8-4833-BBA8-6D4DCA7E3902}"/>
    <hyperlink ref="AR2" r:id="rId3" display="1 MO DETAILLE VIDEO\B\B12" xr:uid="{05DF36EB-589C-46B8-869A-EC50AB9EDD02}"/>
    <hyperlink ref="AD6" r:id="rId4" xr:uid="{95528891-FEE0-4658-8A8D-357015707E61}"/>
    <hyperlink ref="AR6" r:id="rId5" xr:uid="{E8D9F19C-1094-4BBF-B3D4-57A792DB8053}"/>
    <hyperlink ref="E6" r:id="rId6" xr:uid="{67976DED-1077-4AF3-8CF3-3FA23FB13F22}"/>
    <hyperlink ref="G6" r:id="rId7" xr:uid="{819680A9-CE9B-424A-B2FA-FBA12A2C206F}"/>
    <hyperlink ref="K3" r:id="rId8" xr:uid="{B1F77640-3E78-4683-86BC-D8FB228B226E}"/>
    <hyperlink ref="H3" r:id="rId9" display="A10-1" xr:uid="{2A29EAA9-C840-4F61-89A4-456EB4680ABB}"/>
    <hyperlink ref="B2" r:id="rId10" display="1 MO DETAILLE VIDEO\A\A4" xr:uid="{9EB07945-7FC4-43EA-A79A-4540EFD7C02A}"/>
    <hyperlink ref="B6" r:id="rId11" xr:uid="{CCAA9494-02B2-4870-8702-99CBA9DF5EDF}"/>
    <hyperlink ref="P6" r:id="rId12" xr:uid="{6EB0E6AB-7D7D-46D5-990F-3BCDC7691D15}"/>
    <hyperlink ref="N2" r:id="rId13" display="1 MO DETAILLE VIDEO\A\A16" xr:uid="{91C62512-D594-4390-9FB0-1F9011CDC102}"/>
    <hyperlink ref="M2" r:id="rId14" display="1 MO DETAILLE VIDEO\A\A15" xr:uid="{F94FBC32-64A2-49D3-A2D7-8082A635938E}"/>
    <hyperlink ref="P2" r:id="rId15" display="1 MO DETAILLE VIDEO\A\A18" xr:uid="{929FFF6D-BA77-44E7-8C1D-133A0E17F858}"/>
    <hyperlink ref="CK2" r:id="rId16" display="1 MO DETAILLE VIDEO\D\D3" xr:uid="{F83565E6-B1FB-44A4-9986-5E09E931A16A}"/>
    <hyperlink ref="M6" r:id="rId17" xr:uid="{0DD74D46-BE38-4DCB-9B5B-7804753C2457}"/>
    <hyperlink ref="Q2" r:id="rId18" display="1 MO DETAILLE VIDEO\A\A19" xr:uid="{6B392662-47C8-44DC-B0BC-794A31B4A0C3}"/>
    <hyperlink ref="Q6" r:id="rId19" xr:uid="{37D64082-B955-4BE9-B0C9-E829211579CD}"/>
    <hyperlink ref="R2" r:id="rId20" display="1 MO DETAILLE VIDEO\A\A20" xr:uid="{223009E5-0C0D-467F-A3F7-FDA5111B91B0}"/>
    <hyperlink ref="T2" r:id="rId21" display="1 MO DETAILLE VIDEO\A\A22" xr:uid="{BC87DC39-4337-45E4-A957-58B8D0375753}"/>
    <hyperlink ref="I2" r:id="rId22" display="1 MO DETAILLE VIDEO\A\A11" xr:uid="{BB730204-34B8-4CFC-9680-04BC393BF0C8}"/>
    <hyperlink ref="F2" r:id="rId23" display="1 MO DETAILLE VIDEO\A\A8" xr:uid="{A24DF034-9184-45E6-895B-82577B258B83}"/>
    <hyperlink ref="H2" r:id="rId24" display="1 MO DETAILLE VIDEO\A\A10" xr:uid="{6B927300-5F9B-486B-BCAF-61BAADFCBA54}"/>
    <hyperlink ref="K2" r:id="rId25" display="1 MO DETAILLE VIDEO\A\A13" xr:uid="{C64D2A5B-CFC0-4534-8FB4-E678DCBB8B10}"/>
    <hyperlink ref="J2" r:id="rId26" display="1 MO DETAILLE VIDEO\A\A12" xr:uid="{619A3230-0322-49EE-8459-2027440A0633}"/>
    <hyperlink ref="G2" r:id="rId27" display="1 MO DETAILLE VIDEO\A\A9" xr:uid="{27A114BB-D9C8-4DF2-B158-320CAAC80921}"/>
    <hyperlink ref="E2" r:id="rId28" display="1 MO DETAILLE VIDEO\A\A7" xr:uid="{3E71726F-96E0-49B2-AAD4-F58FBD879B9B}"/>
    <hyperlink ref="C2" r:id="rId29" display="1 MO DETAILLE VIDEO\A\A5" xr:uid="{E33078B9-6DB9-4954-AFA5-A240289E3455}"/>
    <hyperlink ref="Y6" r:id="rId30" xr:uid="{19785713-BFE3-4F61-8CCD-C4D45C0DEE91}"/>
    <hyperlink ref="Y2" r:id="rId31" display="1 MO DETAILLE VIDEO\A\A27" xr:uid="{5628AC5C-4C79-4CEF-B9A7-C9EF28C7908D}"/>
    <hyperlink ref="AB6" r:id="rId32" xr:uid="{520B8028-CBAF-48A6-96CD-7E8B939FF235}"/>
    <hyperlink ref="AB2" r:id="rId33" display="1 MO DETAILLE VIDEO\A\A30" xr:uid="{8DC4FA08-A982-4004-B60E-7801D600221C}"/>
    <hyperlink ref="AD2" r:id="rId34" display="1 MO DETAILLE VIDEO\A\A32" xr:uid="{454E0D8E-3D37-4DA7-A68A-66011215DFFF}"/>
    <hyperlink ref="U2" r:id="rId35" display="1 MO DETAILLE VIDEO\A\A23" xr:uid="{ADD63690-2D33-479A-BA9D-8DB7B3729664}"/>
    <hyperlink ref="S2" r:id="rId36" display="1 MO DETAILLE VIDEO\A\A21" xr:uid="{3FADF1EB-ECAE-46A6-AB83-902E77C1542B}"/>
    <hyperlink ref="S4" r:id="rId37" xr:uid="{B2860D0A-DCCB-4123-B09A-4101CF3F2C94}"/>
    <hyperlink ref="A2" r:id="rId38" display="1 MO DETAILLE VIDEO\A\A3" xr:uid="{44C9EE0E-655E-4289-BAB2-C459B0E027B8}"/>
    <hyperlink ref="A3" r:id="rId39" display="A3-1" xr:uid="{E2F0CBBC-6B5B-4A8B-A842-33AC08A821BA}"/>
    <hyperlink ref="R6" r:id="rId40" xr:uid="{266918D9-5088-469E-AA40-E76F1EAF0661}"/>
    <hyperlink ref="R4" r:id="rId41" xr:uid="{F3918710-A680-442A-A912-3D37A5E29457}"/>
    <hyperlink ref="CQ2" r:id="rId42" display="1 MO DETAILLE VIDEO\D\D9" xr:uid="{B61ED474-96E7-47D1-8F10-BCBD7531910B}"/>
    <hyperlink ref="B3" r:id="rId43" display="A4-0" xr:uid="{C4702DC6-0416-4009-A5BC-0748A5BB3B42}"/>
    <hyperlink ref="X2" r:id="rId44" display="1 MO DETAILLE VIDEO\A\A26" xr:uid="{DB17812D-6408-4780-8D27-8F1A905C36BC}"/>
    <hyperlink ref="X3" r:id="rId45" xr:uid="{1A219A80-4AE3-449B-8099-4606C9A27164}"/>
    <hyperlink ref="CN6" r:id="rId46" xr:uid="{5D08FEBF-50FB-4F3B-ABE3-F984FB79DDA9}"/>
    <hyperlink ref="CN2" r:id="rId47" display="1 MO DETAILLE VIDEO\D\D6" xr:uid="{68FB283A-4DF7-408D-8098-F830FA99D5C0}"/>
    <hyperlink ref="BZ6" r:id="rId48" xr:uid="{27B9B23F-14FE-4AD9-965C-C415AC15988D}"/>
    <hyperlink ref="CO2" r:id="rId49" display="1 MO DETAILLE VIDEO\D\D7" xr:uid="{FD196DFF-4EB9-488F-A054-66E0DD9A3BAC}"/>
    <hyperlink ref="V2" r:id="rId50" display="1 MO DETAILLE VIDEO\A\A24" xr:uid="{E2B59950-0C01-47B0-BED7-E8D8C32EC59C}"/>
    <hyperlink ref="V6" r:id="rId51" xr:uid="{9C932018-4A39-4308-9397-6BB71FD08A2B}"/>
    <hyperlink ref="Z2" r:id="rId52" display="1 MO DETAILLE VIDEO\A\A28" xr:uid="{60058795-1173-4177-B5E2-C2A0A27EFEB3}"/>
    <hyperlink ref="Z6" r:id="rId53" xr:uid="{FD970C36-6348-426A-8CB2-CA41C3531B3F}"/>
    <hyperlink ref="CS2" r:id="rId54" display="1 MO DETAILLE VIDEO\D\D11" xr:uid="{C6C36E8C-6B07-4AA8-B168-BCD176CB6076}"/>
    <hyperlink ref="CS6" r:id="rId55" xr:uid="{6F930EDF-1780-4B92-B68D-B081A82E37A1}"/>
    <hyperlink ref="M7" r:id="rId56" xr:uid="{498C0D95-F666-4F24-8985-1B5BDF3A9E87}"/>
    <hyperlink ref="R7" r:id="rId57" xr:uid="{40CBCE41-5FA1-488A-9E4B-108404811191}"/>
    <hyperlink ref="R7:R8" r:id="rId58" display="A20-3" xr:uid="{84502D6C-8D22-4073-9BB0-9D968AA115C2}"/>
    <hyperlink ref="AE6" r:id="rId59" xr:uid="{FF38FBCB-ED40-48EC-841C-06C27567C222}"/>
    <hyperlink ref="AF2" r:id="rId60" display="1 MO DETAILLE VIDEO\A\A34" xr:uid="{C66F22C7-2A44-4893-9061-86BDE54D9141}"/>
    <hyperlink ref="C7" r:id="rId61" xr:uid="{BE32CB93-737A-4FDF-AD81-CF1B91928014}"/>
    <hyperlink ref="AM2" r:id="rId62" display="1 MO DETAILLE VIDEO\B\B7" xr:uid="{0226D7DB-7560-422B-8983-78E0449E6987}"/>
    <hyperlink ref="AJ2" r:id="rId63" display="1 MO DETAILLE VIDEO\B\B4" xr:uid="{EB21318B-801C-4083-A44A-A9F6F8B10E6E}"/>
    <hyperlink ref="AJ6" r:id="rId64" xr:uid="{E4EEF60D-F1F8-4227-BC72-4D4B857CEEED}"/>
    <hyperlink ref="M8" r:id="rId65" xr:uid="{DBE13F98-903C-45B1-BDA4-9BE1E4CA24B1}"/>
    <hyperlink ref="AU2" r:id="rId66" display="1 MO DETAILLE VIDEO\B\B15" xr:uid="{A94DF71D-B955-494B-8DA4-4DD97379F217}"/>
    <hyperlink ref="AU6" r:id="rId67" xr:uid="{A4D23BB4-0DA0-4C92-B4C2-C7580A511176}"/>
    <hyperlink ref="AT6" r:id="rId68" xr:uid="{BA7754BD-A1B6-4773-B80B-D240EA996527}"/>
    <hyperlink ref="AT2" r:id="rId69" display="1 MO DETAILLE VIDEO\B\B14" xr:uid="{79CF2193-ABE3-423E-B0C2-C05620B5BC6A}"/>
    <hyperlink ref="AS6" r:id="rId70" xr:uid="{4794F662-4109-44A0-8F3B-7DA52EE85034}"/>
    <hyperlink ref="CP2" r:id="rId71" display="1 MO DETAILLE VIDEO\D\D8" xr:uid="{F5D34B4C-11CD-437F-8292-DB69F37FC386}"/>
    <hyperlink ref="AU7" r:id="rId72" xr:uid="{41677FC6-4607-486D-830D-5E3D4186364A}"/>
    <hyperlink ref="AB3" r:id="rId73" xr:uid="{1172C41D-30AD-4BCB-B483-063C0DFD54D1}"/>
    <hyperlink ref="AU8" r:id="rId74" xr:uid="{C5065721-2689-420D-8C7A-B43C926B5434}"/>
    <hyperlink ref="AI2" r:id="rId75" display="1 MO DETAILLE VIDEO\B\B3" xr:uid="{1D7E59BC-7AE2-41F7-9C0A-503F9F82D521}"/>
    <hyperlink ref="AI3" r:id="rId76" display="B3-0" xr:uid="{DF8BF0F1-7F16-4B69-B954-38CFAEEDB2D2}"/>
    <hyperlink ref="CR1" r:id="rId77" xr:uid="{07435147-C1E4-46B4-9153-119DCD950627}"/>
    <hyperlink ref="BY3" r:id="rId78" xr:uid="{CA70EBD5-E6B3-45CC-8E04-76CB7DEC8ECA}"/>
    <hyperlink ref="CR2" r:id="rId79" display="1 MO DETAILLE VIDEO\D\D10" xr:uid="{724A4446-DB41-4C23-9F1B-81AB3783792C}"/>
    <hyperlink ref="CL2" r:id="rId80" display="1 MO DETAILLE VIDEO\D\D4" xr:uid="{5E872EBB-EFB5-45B8-8FB9-B8AEB87A6967}"/>
    <hyperlink ref="BB6" r:id="rId81" xr:uid="{FDCAD3ED-C221-40F9-87F4-A163EC6325EE}"/>
    <hyperlink ref="BB2" r:id="rId82" display="1 MO DETAILLE VIDEO\C\C3" xr:uid="{1289FBAF-A7BB-42CF-8256-B06EB986345D}"/>
    <hyperlink ref="AV2:AW2" r:id="rId83" display="1 MO DETAILLE VIDEO\B\B15" xr:uid="{7DAA2206-EFD8-4190-B93C-DB12517492A7}"/>
    <hyperlink ref="AW2" r:id="rId84" display="1 MO DETAILLE VIDEO\B\B17" xr:uid="{75E6FBD5-94DE-4148-A458-894208C7C82D}"/>
    <hyperlink ref="AW6" r:id="rId85" xr:uid="{8F182F05-14DB-455B-AAFA-1D25CB721953}"/>
    <hyperlink ref="BT6" r:id="rId86" xr:uid="{217EAB72-4331-487A-8850-64B2F06B15AB}"/>
    <hyperlink ref="CM6" r:id="rId87" xr:uid="{19BE5F1F-D703-4BEF-9E2C-8CD375B52D54}"/>
    <hyperlink ref="CW2" r:id="rId88" display="1 MO DETAILLE VIDEO\D\D15" xr:uid="{F2064E60-A53C-48EB-B361-3115E53F647D}"/>
    <hyperlink ref="CW6" r:id="rId89" xr:uid="{4709EF77-8DA1-463B-BC4B-7F33B2D833DF}"/>
    <hyperlink ref="CW7" r:id="rId90" xr:uid="{4ED15EF1-708E-417B-AD7B-30C2A249C14F}"/>
    <hyperlink ref="CW8" r:id="rId91" xr:uid="{E66789FD-CED1-4415-AC4F-D7AA361AE45C}"/>
    <hyperlink ref="CW9" r:id="rId92" xr:uid="{3E99C63C-D8E5-4C6E-8232-6CB7206A0C83}"/>
    <hyperlink ref="CW10" r:id="rId93" xr:uid="{92114F57-7E1D-43D9-984D-721373F1A889}"/>
    <hyperlink ref="CW11" r:id="rId94" xr:uid="{D88E7179-832F-4425-BA4B-1ED7EC58A96C}"/>
    <hyperlink ref="CW12" r:id="rId95" xr:uid="{16E30FE4-B42F-4BDC-AAD2-A5E232AF5828}"/>
    <hyperlink ref="CW13" r:id="rId96" xr:uid="{E454B284-6937-4A5D-8FF1-C2F59BD836E9}"/>
    <hyperlink ref="CW14:CW25" r:id="rId97" display="D15-8" xr:uid="{BF9EED04-E171-4315-9504-1607E7B1926E}"/>
    <hyperlink ref="CW14" r:id="rId98" xr:uid="{D44D750C-8629-4812-948C-A64E56F2B1B2}"/>
    <hyperlink ref="CW15" r:id="rId99" xr:uid="{03045D4C-26B6-4750-9246-0866BB7A7CEE}"/>
    <hyperlink ref="CW16" r:id="rId100" xr:uid="{3762C036-0A34-4981-AFB8-8F7DC99BC47B}"/>
    <hyperlink ref="CW17" r:id="rId101" xr:uid="{4713BDF5-8B95-4F8F-A7D8-EA4FEB301972}"/>
    <hyperlink ref="AB7" r:id="rId102" xr:uid="{B7D861C3-E1FB-4C4A-A159-ED61DE09A63B}"/>
    <hyperlink ref="AB8" r:id="rId103" xr:uid="{0BBCF7BD-9264-4FEB-BC93-DDF281C2A334}"/>
    <hyperlink ref="AB7:AB8" r:id="rId104" display="A30-4" xr:uid="{B3B3E013-BFAE-4C20-9584-A5D46FC2BAC3}"/>
    <hyperlink ref="W2" r:id="rId105" display="1 MO DETAILLE VIDEO\A\A25" xr:uid="{631557BE-174D-47AD-BE07-741C16CBEB01}"/>
    <hyperlink ref="W6" r:id="rId106" xr:uid="{F95082E9-CA71-4623-BFD7-C630221777F3}"/>
    <hyperlink ref="Q7" r:id="rId107" display="A 19-1" xr:uid="{7CCA8736-047D-49FD-93CA-4894907D7F72}"/>
    <hyperlink ref="CY6:CY7" r:id="rId108" display="D7-1" xr:uid="{60DA9319-CB6C-43EF-939B-EAB55211D2D4}"/>
    <hyperlink ref="CY6" r:id="rId109" xr:uid="{73DBE9B3-8398-4664-B53B-156A242A2A24}"/>
    <hyperlink ref="DB1" r:id="rId110" display="D28" xr:uid="{F397856E-0186-46BB-B07C-59A3F1EA7EA9}"/>
    <hyperlink ref="DC1" r:id="rId111" display="D28" xr:uid="{5D34083B-3721-453D-900E-621B1D9F1C87}"/>
    <hyperlink ref="DD1" r:id="rId112" display="D28" xr:uid="{B27CB643-0F2C-49BF-B2EA-A81AA8CCA785}"/>
    <hyperlink ref="DE1" r:id="rId113" display="D28" xr:uid="{7DC5C10D-4736-4E75-904B-5AF5E8D04AF7}"/>
    <hyperlink ref="DF1" r:id="rId114" display="D28" xr:uid="{5FA962AA-EF43-491A-9E47-296CA8D593F5}"/>
    <hyperlink ref="DG1" r:id="rId115" display="D28" xr:uid="{6FD4021D-4AD5-4C97-AE4A-00F44810C942}"/>
    <hyperlink ref="DH1" r:id="rId116" display="D28" xr:uid="{023F1F2D-65B1-4162-94A6-DC17DA32F081}"/>
    <hyperlink ref="DI1" r:id="rId117" display="D28" xr:uid="{3536C8BA-B038-43BA-839B-FD4153F856DA}"/>
    <hyperlink ref="DJ1" r:id="rId118" display="D28" xr:uid="{919A778A-2685-40C3-BA68-F9BAF4C62127}"/>
    <hyperlink ref="DK1" r:id="rId119" display="D28" xr:uid="{251C83E0-D172-4FA1-B86A-BB4BC60494FC}"/>
    <hyperlink ref="DL1" r:id="rId120" display="D28" xr:uid="{9CFF351C-F680-41BA-9F29-309746AEE767}"/>
    <hyperlink ref="DV1" r:id="rId121" display="D28" xr:uid="{F999A2B1-D06C-4DAA-AA3B-AD655833F359}"/>
    <hyperlink ref="DM1" r:id="rId122" display="D28" xr:uid="{A46D01BB-6B4A-48AF-9AC8-3227D2C581DC}"/>
    <hyperlink ref="DW1" r:id="rId123" display="D28" xr:uid="{5C5A896F-BE01-40D5-9219-93935319A03D}"/>
    <hyperlink ref="DN1" r:id="rId124" display="D28" xr:uid="{5C1580D0-E1E5-42DF-8BFC-8B5C141ABD57}"/>
    <hyperlink ref="DX1" r:id="rId125" display="D28" xr:uid="{241174F2-2055-45C0-8612-CD86C8C89B7D}"/>
    <hyperlink ref="DO1" r:id="rId126" display="D28" xr:uid="{67A9DEC2-58D2-4596-8781-A5F9CDC1163E}"/>
    <hyperlink ref="DY1" r:id="rId127" display="D28" xr:uid="{864661FE-A1D6-4EF6-9B2A-10A78017ED95}"/>
    <hyperlink ref="DP1" r:id="rId128" display="D28" xr:uid="{8E5F3670-4F3F-4504-BA24-05433876FDD7}"/>
    <hyperlink ref="DZ1" r:id="rId129" display="D28" xr:uid="{B79186E4-E029-4891-BC6F-3394CC98EB9D}"/>
    <hyperlink ref="DQ1" r:id="rId130" display="D28" xr:uid="{46871004-2290-4E34-94D9-E5AA63BA2F6F}"/>
    <hyperlink ref="EA1" r:id="rId131" display="D28" xr:uid="{FEE804F8-330C-43F3-882E-00ED74007E43}"/>
    <hyperlink ref="DR1" r:id="rId132" display="D28" xr:uid="{DB90DE3B-421E-43DB-9C9B-ABE469DF9937}"/>
    <hyperlink ref="EB1" r:id="rId133" display="D28" xr:uid="{6B2536A5-BDAA-4FF3-8F88-4D5CAD5AD448}"/>
    <hyperlink ref="DS1" r:id="rId134" display="D28" xr:uid="{F4771899-F619-4039-808E-715048EC24D8}"/>
    <hyperlink ref="DT1" r:id="rId135" display="D28" xr:uid="{E5825718-D12A-47F7-9D57-A108E3FFC083}"/>
    <hyperlink ref="DU1" r:id="rId136" display="D28" xr:uid="{AA8A7C0E-A1CB-4038-95CA-FB09A6AD34E6}"/>
    <hyperlink ref="CX2" r:id="rId137" display="1 MO DETAILLE VIDEO\D\D16" xr:uid="{9B580B4A-34D1-4CDD-95F8-CF7EF75327E5}"/>
    <hyperlink ref="CY7:CY10" r:id="rId138" display="D7-1" xr:uid="{BAB89A58-AB0B-4C90-B7CB-DE4A1C60A864}"/>
    <hyperlink ref="CY7" r:id="rId139" xr:uid="{962879DA-FCEA-4D83-8BD0-FCC225661113}"/>
    <hyperlink ref="CY8" r:id="rId140" xr:uid="{08E61208-4123-4C6D-A297-F50538DF3475}"/>
    <hyperlink ref="CY9" r:id="rId141" xr:uid="{FE32DEBA-2BA0-4DB1-8F6F-BE8C817C5C5C}"/>
    <hyperlink ref="CY10" r:id="rId142" xr:uid="{1CA7E6EB-990F-4279-B07A-5AF31BCE8B35}"/>
    <hyperlink ref="DB2" r:id="rId143" display="1 MO DETAILLE VIDEO\E\E3" xr:uid="{770A847E-8C50-4612-8551-F5D9258B9970}"/>
    <hyperlink ref="DB6" r:id="rId144" xr:uid="{ED5E5AF8-266F-4703-A627-4AF2878FDF1B}"/>
    <hyperlink ref="DC2" r:id="rId145" display="1 MO DETAILLE VIDEO\E\E4" xr:uid="{5C9B27F8-B73F-493B-8D7B-071570D228E4}"/>
    <hyperlink ref="DC6" r:id="rId146" xr:uid="{9F3B13B6-2461-4DCD-A15F-66AB4706464D}"/>
    <hyperlink ref="DD6" r:id="rId147" xr:uid="{D93BA1F5-3AAF-4088-BBD9-B71417CABEC3}"/>
    <hyperlink ref="DE2" r:id="rId148" display="1 MO DETAILLE VIDEO\E\E6" xr:uid="{29409B17-DC1E-4048-A7FD-FB3C90959A64}"/>
    <hyperlink ref="DF2" r:id="rId149" display="1 MO DETAILLE VIDEO\E\E7" xr:uid="{2D9AAFD6-FF3C-4C3B-922C-341B348A766A}"/>
    <hyperlink ref="DE6" r:id="rId150" xr:uid="{78173105-E907-410F-84D4-CE6CF3E183A3}"/>
    <hyperlink ref="BY6" r:id="rId151" xr:uid="{C0D2763A-2333-4604-B5C0-0E8B967AE33A}"/>
    <hyperlink ref="U7" r:id="rId152" xr:uid="{44519E4E-BFE3-4A68-8F19-37D8FD6D779A}"/>
    <hyperlink ref="DG6" r:id="rId153" xr:uid="{57C9F936-482C-43B0-93C6-5FA448C9F33D}"/>
    <hyperlink ref="DG2" r:id="rId154" display="1 MO DETAILLE VIDEO\E\E8" xr:uid="{76C419FF-F632-481D-BDB5-344445BF565B}"/>
    <hyperlink ref="DH2" r:id="rId155" display="1 MO DETAILLE VIDEO\E\E9" xr:uid="{A2E02D3F-00FF-4DD9-8B92-0F53994A1E5C}"/>
    <hyperlink ref="DH6" r:id="rId156" xr:uid="{D204549D-A656-47F4-9513-E0CA0EA12163}"/>
    <hyperlink ref="DI2" r:id="rId157" display="1 MO DETAILLE VIDEO\E\E10" xr:uid="{5C9B8A29-4AEF-4016-986E-46D766196138}"/>
    <hyperlink ref="DI6" r:id="rId158" xr:uid="{E884038A-75D6-4B8C-BD12-447DA8854E04}"/>
    <hyperlink ref="DF7" r:id="rId159" xr:uid="{C4672493-1C73-4726-A457-D7801C6160D4}"/>
    <hyperlink ref="DF8" r:id="rId160" xr:uid="{8C83C727-D23C-4961-A698-909F36844F19}"/>
    <hyperlink ref="DF7:DF8" r:id="rId161" display="E7-2" xr:uid="{DFBCAD2B-E236-436E-844D-67D964F47FF2}"/>
    <hyperlink ref="AE2" r:id="rId162" display="1 MO DETAILLE VIDEO\A\A33" xr:uid="{97E447BB-A76A-4A23-9189-95871DDEC857}"/>
    <hyperlink ref="AF6" r:id="rId163" xr:uid="{088E4A59-0A77-426A-8A5A-BB00FD3718C3}"/>
    <hyperlink ref="DJ2" r:id="rId164" display="1 MO DETAILLE VIDEO\E\E11" xr:uid="{4A0E675C-C88C-4C11-A432-C0E00CF325CA}"/>
    <hyperlink ref="DJ6" r:id="rId165" xr:uid="{64DD778E-CBA0-4E29-8A25-51CD6E811AC3}"/>
    <hyperlink ref="AB9" r:id="rId166" xr:uid="{D64167EE-E59B-44AB-9133-0F2893A77498}"/>
    <hyperlink ref="CS7" r:id="rId167" xr:uid="{F0CC9DBC-7CCA-4EB1-A0AC-2E77F8CD5F2D}"/>
    <hyperlink ref="AC6" r:id="rId168" xr:uid="{9DB62F7A-9263-400F-9DF5-F0B8D36245B2}"/>
    <hyperlink ref="AC2" r:id="rId169" display="1 MO DETAILLE VIDEO\A\A31" xr:uid="{DEFA8294-66C3-4FEA-9700-AE7568C5D00D}"/>
    <hyperlink ref="DK2" r:id="rId170" display="1 MO DETAILLE VIDEO\E\E12" xr:uid="{758B285C-E593-4E2F-A6F7-58C69C65DA18}"/>
    <hyperlink ref="DK6" r:id="rId171" xr:uid="{9DC63530-511E-4F45-A999-3EADE381675D}"/>
    <hyperlink ref="DL2" r:id="rId172" display="1 MO DETAILLE VIDEO\E\E13" xr:uid="{2AF92421-17F9-47BD-8EBE-20D598895DEA}"/>
    <hyperlink ref="DL6" r:id="rId173" xr:uid="{CBE3C937-9EDD-4797-8C02-36F1069B2577}"/>
    <hyperlink ref="DM2" r:id="rId174" display="1 MO DETAILLE VIDEO\E\E14" xr:uid="{06C908E0-D735-4B76-BF34-F94970A38A92}"/>
    <hyperlink ref="DN2" r:id="rId175" display="1 MO DETAILLE VIDEO\E\E15" xr:uid="{4504DD76-0436-419D-8C4F-3F54D201AE42}"/>
    <hyperlink ref="DM6" r:id="rId176" xr:uid="{4C3D6127-AE34-4F11-8D23-6B86D774EB4B}"/>
    <hyperlink ref="DN6" r:id="rId177" xr:uid="{7FB8F15A-0E99-4223-98AA-2E2762152B90}"/>
    <hyperlink ref="DO2" r:id="rId178" display="1 MO DETAILLE VIDEO\E\E16" xr:uid="{4009507C-2F3A-4E35-B500-3C44AB3B2E0A}"/>
    <hyperlink ref="DP2" r:id="rId179" display="1 MO DETAILLE VIDEO\E\E17" xr:uid="{1D9898E6-EE6F-48BB-86D8-1A1669ECEF63}"/>
    <hyperlink ref="DP6" r:id="rId180" xr:uid="{A4F93705-B096-4E44-9408-74B029A5E04A}"/>
    <hyperlink ref="DO6" r:id="rId181" xr:uid="{65966A6E-4371-4F87-AE77-070C6D530243}"/>
    <hyperlink ref="DQ2" r:id="rId182" display="1 MO DETAILLE VIDEO\E\E18" xr:uid="{B2FC3CD3-D766-42E2-8B66-295644B1FEF9}"/>
    <hyperlink ref="DR2:DY2" r:id="rId183" display="1 MO DETAILLE VIDEO\E\E17" xr:uid="{0ABA93FA-D448-4E05-8B68-EB0087A3F2C7}"/>
    <hyperlink ref="DQ6" r:id="rId184" xr:uid="{C15AC346-8205-46B7-BEED-C693D0C5F40B}"/>
    <hyperlink ref="DR6" r:id="rId185" xr:uid="{B7C7668C-1BED-424E-B89D-EE7C8E2F616F}"/>
    <hyperlink ref="DS2" r:id="rId186" display="1 MO DETAILLE VIDEO\E\E20" xr:uid="{8156533B-A6D7-4906-8A4C-C6F8473D3828}"/>
    <hyperlink ref="DS6" r:id="rId187" xr:uid="{6113C383-D2FD-4836-B148-414ED1131A8B}"/>
    <hyperlink ref="DW2" r:id="rId188" display="1 MO DETAILLE VIDEO\E\E24" xr:uid="{358038E6-5771-4FFE-8FD2-BCDDCE90BAE5}"/>
    <hyperlink ref="DW6" r:id="rId189" xr:uid="{D1AD7C50-0AE9-4D29-A5C8-3F8E154CFFD4}"/>
    <hyperlink ref="DT2" r:id="rId190" display="1 MO DETAILLE VIDEO\E\E21" xr:uid="{C4848801-CC87-4EB6-8337-E1E21FA995CF}"/>
    <hyperlink ref="DU2" r:id="rId191" display="1 MO DETAILLE VIDEO\E\E22" xr:uid="{8580213D-5B4B-44C9-9107-FDBA3E876CA5}"/>
    <hyperlink ref="DV2" r:id="rId192" display="1 MO DETAILLE VIDEO\E\E23" xr:uid="{EE078ABD-0D4E-44F7-8F0E-DE33E554C187}"/>
    <hyperlink ref="DV6" r:id="rId193" xr:uid="{53A883FF-947E-4A76-9665-937CB4046665}"/>
    <hyperlink ref="DX2" r:id="rId194" display="1 MO DETAILLE VIDEO\E\E25" xr:uid="{BBBB8C89-8B87-4D44-A3FE-B2A02C6EFE81}"/>
    <hyperlink ref="DY2" r:id="rId195" display="1 MO DETAILLE VIDEO\E\E26" xr:uid="{2A4A786A-E976-48DA-A4E2-D762909A3371}"/>
    <hyperlink ref="DT6" r:id="rId196" xr:uid="{2CB4510E-A50E-4E99-9EC4-7666BDDF654A}"/>
    <hyperlink ref="DU6" r:id="rId197" xr:uid="{072E79AD-F8C2-44A3-9A44-ABAFAE41920F}"/>
    <hyperlink ref="DU7" r:id="rId198" xr:uid="{663259DD-EF1D-482E-9805-43511EC0E03B}"/>
    <hyperlink ref="DX4" r:id="rId199" xr:uid="{03AF694F-940D-46E5-9DEB-C0195358DDF1}"/>
    <hyperlink ref="DY6" r:id="rId200" xr:uid="{7BF7699F-28B9-40AD-95E5-A772802F9840}"/>
    <hyperlink ref="DF9" r:id="rId201" xr:uid="{09310182-66A3-4EEF-BF30-3C94A77B4B28}"/>
    <hyperlink ref="DF8:DF9" r:id="rId202" display="E7-3" xr:uid="{A39FF6F1-97C3-4441-84C4-A2A09A42B396}"/>
    <hyperlink ref="DE7" r:id="rId203" xr:uid="{3553A33A-5BD2-4868-9171-5D9572CCCBAF}"/>
    <hyperlink ref="DF10" r:id="rId204" xr:uid="{5C08B7CA-E90B-42FC-9BF6-71AECA70C746}"/>
    <hyperlink ref="DF9:DF10" r:id="rId205" display="E7-4" xr:uid="{6687AD98-8288-4E84-BB52-15F38F53FD6B}"/>
    <hyperlink ref="AB10" r:id="rId206" xr:uid="{7F161F60-A592-4BDF-80B2-A04F35A7C7AE}"/>
    <hyperlink ref="DF11" r:id="rId207" xr:uid="{02EC12C0-9E1F-49B0-96F9-B786733EBA54}"/>
    <hyperlink ref="DK7" r:id="rId208" xr:uid="{7C9533BC-FCFC-4579-B5FE-5821437FB5A1}"/>
    <hyperlink ref="DK8" r:id="rId209" xr:uid="{172EB7F9-242B-44A5-B021-C0608F677ABB}"/>
    <hyperlink ref="CS8" r:id="rId210" xr:uid="{F8DEF899-B217-4FC8-83F5-9DAB9A37AAC7}"/>
    <hyperlink ref="BJ2" r:id="rId211" display="1 MO DETAILLE VIDEO\C\C11" xr:uid="{009F0DE1-CEF9-4345-A0C1-9A074C94F472}"/>
    <hyperlink ref="AU9" r:id="rId212" xr:uid="{7FB9F783-6F88-4AE6-BDF3-8FC7A485A73B}"/>
    <hyperlink ref="AT7" r:id="rId213" xr:uid="{ACCB4DD5-931D-443C-8A93-61169819978E}"/>
    <hyperlink ref="AT8" r:id="rId214" xr:uid="{0BFD9CE8-8618-41CB-AE7A-019119775B8D}"/>
    <hyperlink ref="AU10" r:id="rId215" xr:uid="{510AFE2F-F39F-46DE-8B90-1104F9CE74BA}"/>
    <hyperlink ref="P7" r:id="rId216" xr:uid="{24C5340E-879E-4098-BDB1-F34BAC92D023}"/>
    <hyperlink ref="AS10" r:id="rId217" xr:uid="{49AA5044-BB16-4020-81C5-3F3878C84FF6}"/>
    <hyperlink ref="AS2" r:id="rId218" display="1 MO DETAILLE VIDEO\B\B13" xr:uid="{35CA8A61-3B24-4FCF-B38B-D64EBEB6EF10}"/>
    <hyperlink ref="AS7" r:id="rId219" xr:uid="{C7900539-9DD8-4545-ACAF-E22CCD02F491}"/>
    <hyperlink ref="AS8" r:id="rId220" xr:uid="{3FA3A695-25D2-41BD-B84C-40E141B0EA8B}"/>
    <hyperlink ref="AS9" r:id="rId221" xr:uid="{79CC34D8-E34D-4EEF-9490-E6F89875397B}"/>
    <hyperlink ref="AG2" r:id="rId222" display="1 MO DETAILLE VIDEO\A\A35" xr:uid="{7DD8222B-75AA-4B7E-9D5D-08EBFEE46255}"/>
    <hyperlink ref="AG6" r:id="rId223" xr:uid="{1C92BE0B-962C-4DB4-9DC2-D62A673CAC1C}"/>
    <hyperlink ref="AW7" r:id="rId224" xr:uid="{7E852EF8-13B0-4589-B7ED-32FD9B9EF153}"/>
    <hyperlink ref="BC2" r:id="rId225" display="1 MO DETAILLE VIDEO\C\C4" xr:uid="{489AB21B-D43D-477D-ACA5-2CB89A68502C}"/>
    <hyperlink ref="BC6" r:id="rId226" xr:uid="{C18DAE6A-CA3C-48D3-A930-DA50D1EDDA07}"/>
    <hyperlink ref="BG6" r:id="rId227" xr:uid="{A7E16865-C9EA-40FF-9317-E2E3F545FA4F}"/>
    <hyperlink ref="BG2" r:id="rId228" display="1 MO DETAILLE VIDEO\C\C8" xr:uid="{3B0203B2-2BDE-4FC9-B4A8-903BF3775640}"/>
    <hyperlink ref="BK6" r:id="rId229" xr:uid="{C068E875-A139-4E3A-8FA4-D74C2F61ACB7}"/>
    <hyperlink ref="BK2" r:id="rId230" display="1 MO DETAILLE VIDEO\C\C12" xr:uid="{1C78C51D-BF4C-4CDA-8D42-A73CAE891170}"/>
    <hyperlink ref="AN2" r:id="rId231" display="1 MO DETAILLE VIDEO\B\B8" xr:uid="{3041C886-EEF0-4FF6-BA58-A6CB26C39FB4}"/>
    <hyperlink ref="AN6" r:id="rId232" xr:uid="{13089DDA-158A-449D-AD88-B3BFCA63EEC9}"/>
    <hyperlink ref="AO2" r:id="rId233" display="1 MO DETAILLE VIDEO\B\B9" xr:uid="{B7CF185B-7970-4556-AE4D-D1BFC1DD0DB5}"/>
    <hyperlink ref="AO6" r:id="rId234" xr:uid="{80E04B1A-5EE2-4999-9A5C-610434C7D3FB}"/>
    <hyperlink ref="AL2" r:id="rId235" display="1 MO DETAILLE VIDEO\B\B6" xr:uid="{5BF4974B-272A-48B4-BD31-B30A37B7BDAC}"/>
    <hyperlink ref="AL6" r:id="rId236" xr:uid="{C73A2A8F-CA23-49C0-8F88-6143CC026794}"/>
    <hyperlink ref="S6" r:id="rId237" xr:uid="{B2D663DC-90F1-4789-8778-7244AFB2E88C}"/>
    <hyperlink ref="AQ2" r:id="rId238" display="1 MO DETAILLE VIDEO\B\B11" xr:uid="{CD4DAA04-EC01-4BC6-B77C-0437B50562E5}"/>
    <hyperlink ref="BD2" r:id="rId239" display="1 MO DETAILLE VIDEO\C\C5" xr:uid="{CCB90BDB-E50E-4FEF-8240-35A0D7D56933}"/>
    <hyperlink ref="BD6" r:id="rId240" xr:uid="{19041307-C36F-4A02-B395-FDF8103D3E30}"/>
    <hyperlink ref="BB7" r:id="rId241" xr:uid="{D98D54F3-AAF3-4C9F-9642-A448D58D7640}"/>
    <hyperlink ref="BE6" r:id="rId242" xr:uid="{884CD664-15A7-4059-9655-24E614224E03}"/>
    <hyperlink ref="BE2" r:id="rId243" display="1 MO DETAILLE VIDEO\C\C6" xr:uid="{E5E36525-1738-4DBB-89B0-E66FDCBD809A}"/>
    <hyperlink ref="AO7" r:id="rId244" xr:uid="{EB3077D5-A281-4BD8-BE20-BEDA43CBE876}"/>
    <hyperlink ref="AP2" r:id="rId245" display="1 MO DETAILLE VIDEO\B\B10" xr:uid="{C5407246-136B-4780-AEFC-3BF09BC5574F}"/>
    <hyperlink ref="BH2" r:id="rId246" display="1 MO DETAILLE VIDEO\C\C9" xr:uid="{98681EDD-153E-4C5F-80A3-648B2A2D059B}"/>
    <hyperlink ref="BH6" r:id="rId247" xr:uid="{E77B90A1-621C-4550-832E-088BF1048F6D}"/>
    <hyperlink ref="DD7" r:id="rId248" xr:uid="{3E0FD187-A7C9-430C-89E2-8B19E08316A3}"/>
    <hyperlink ref="DC7" r:id="rId249" xr:uid="{F93AB4BB-62C2-4C78-82F3-8A84FB257228}"/>
    <hyperlink ref="DD2" r:id="rId250" display="1 MO DETAILLE VIDEO\E\E5" xr:uid="{024BD388-AB2F-47BC-8018-159CD9980F70}"/>
    <hyperlink ref="AZ2" r:id="rId251" display="1 MO DETAILLE VIDEO\B\B20" xr:uid="{3FCB0E3E-406D-4115-8AEC-DE65D1BE0D3E}"/>
    <hyperlink ref="AW8" r:id="rId252" xr:uid="{262AA36C-FA57-4A63-B28A-F35706CC4863}"/>
    <hyperlink ref="BO2" r:id="rId253" display="1 MO DETAILLE VIDEO\C\C16" xr:uid="{61507D94-2D91-4D57-8E1E-B2A22B2597ED}"/>
    <hyperlink ref="AU11" r:id="rId254" xr:uid="{5403622C-FF06-4F43-9240-4495C2085C5F}"/>
    <hyperlink ref="DZ2" r:id="rId255" display="1 MO DETAILLE VIDEO\E\E27" xr:uid="{2A8BBBBC-30DA-47B3-B990-E4223EDFDEE6}"/>
    <hyperlink ref="DZ6" r:id="rId256" xr:uid="{B9A8BC53-2DC2-4385-9AF2-17417E544B69}"/>
    <hyperlink ref="AU12" r:id="rId257" xr:uid="{54B82189-C88E-48E8-9B5A-579F40180A89}"/>
    <hyperlink ref="CZ6" r:id="rId258" xr:uid="{E31A7FF6-2701-49AC-8DF4-DEB0AAAEBB75}"/>
    <hyperlink ref="CZ2" r:id="rId259" display="1 MO DETAILLE VIDEO\D\D18" xr:uid="{73D40D73-A986-4EB6-9DB7-70F5DC7E0ECB}"/>
    <hyperlink ref="AQ7" r:id="rId260" xr:uid="{3BB4F714-DA75-46C1-968E-2D29B717FF24}"/>
    <hyperlink ref="BU6" r:id="rId261" xr:uid="{9A509EC8-019C-4035-9460-30724B536297}"/>
    <hyperlink ref="BM2" r:id="rId262" display="1 MO DETAILLE VIDEO\C\C14" xr:uid="{06698CC2-2F29-4724-AE94-F7D730D9125E}"/>
    <hyperlink ref="BL6" r:id="rId263" xr:uid="{F5C7AD3D-E03F-4AB1-BB38-DF82EDE1AEA5}"/>
    <hyperlink ref="BL2" r:id="rId264" display="1 MO DETAILLE VIDEO\C\C13" xr:uid="{CAD93BCE-DF8A-4C0C-AFB5-5D7F8B6F9076}"/>
    <hyperlink ref="AN7" r:id="rId265" xr:uid="{8E17DA7B-DEBB-4FC1-AB27-0D7264CC8B0D}"/>
    <hyperlink ref="BI2" r:id="rId266" display="1 MO DETAILLE VIDEO\C\C10" xr:uid="{17D41394-ED6D-42A3-A06D-0ADCC749263B}"/>
    <hyperlink ref="BI3" r:id="rId267" xr:uid="{4FECD17E-DE21-462F-8B38-3CC7AB49481A}"/>
    <hyperlink ref="BI6" r:id="rId268" xr:uid="{3B69BF4E-5E43-4F7E-9D18-F356CBAB28D3}"/>
    <hyperlink ref="BI8" r:id="rId269" xr:uid="{D86C2DA3-85E6-404C-8B91-0E4292AF2EEF}"/>
    <hyperlink ref="BI9" r:id="rId270" xr:uid="{FE315A01-8A60-4DC6-8052-D6B923752972}"/>
    <hyperlink ref="AT9" r:id="rId271" xr:uid="{8AAE12E1-4B95-45A2-B6C2-B72DD8C582E0}"/>
    <hyperlink ref="BQ2" r:id="rId272" display="1 MO DETAILLE VIDEO\C\C18" xr:uid="{CAB175E4-21FD-42C1-B998-D3793CC9173B}"/>
    <hyperlink ref="D2" r:id="rId273" display="1 MO DETAILLE VIDEO\A\A6" xr:uid="{3BB57D2A-19BE-4C16-8720-85D220299EAF}"/>
    <hyperlink ref="D6" r:id="rId274" xr:uid="{2D657055-F607-42BC-864B-B521F31E49CD}"/>
    <hyperlink ref="AK2" r:id="rId275" display="1 MO DETAILLE VIDEO\B\B5" xr:uid="{0E0530C1-7E95-4FD9-84E6-8E9070924E13}"/>
    <hyperlink ref="L2" r:id="rId276" display="1 MO DETAILLE VIDEO\A\A14" xr:uid="{69CC2227-B2AF-4852-A821-C180FEE02611}"/>
    <hyperlink ref="L6" r:id="rId277" xr:uid="{0DAA6F46-D3AC-4DA7-97C5-18376D370CD7}"/>
    <hyperlink ref="L7" r:id="rId278" xr:uid="{33BB54F9-BA14-4D9D-B0F2-89A149C6DAEC}"/>
    <hyperlink ref="L8" r:id="rId279" xr:uid="{4EC65020-6E4C-44CF-89E7-46819757910B}"/>
    <hyperlink ref="AZ6" r:id="rId280" xr:uid="{76CD8BA2-DD88-41BF-B0B3-71C462F02452}"/>
    <hyperlink ref="L9" r:id="rId281" xr:uid="{909DA24D-23AB-4A0D-8EEA-24584D418D6C}"/>
    <hyperlink ref="L10" r:id="rId282" xr:uid="{50743D1C-2361-464E-97B0-63BF7228DD87}"/>
    <hyperlink ref="BV6" r:id="rId283" xr:uid="{0FA14B68-F134-4B52-BF62-685C1679AE48}"/>
    <hyperlink ref="BS2" r:id="rId284" display="1 MO DETAILLE VIDEO\C\C20" xr:uid="{01B7C057-4978-4862-AF8C-A479DE9BE037}"/>
    <hyperlink ref="C3" r:id="rId285" display="A5-0" xr:uid="{D7571B3E-C885-48E5-B9CB-518A90467861}"/>
    <hyperlink ref="D3" r:id="rId286" display="A6-1" xr:uid="{D6C9D61F-BCF7-4FD1-9B93-584DC1BF7065}"/>
    <hyperlink ref="E3" r:id="rId287" display="A7-1" xr:uid="{3254F853-E1E7-4A10-BF1D-BEC235153EA6}"/>
    <hyperlink ref="F3" r:id="rId288" display="A8-1" xr:uid="{97796122-1C5E-4C63-9140-BB85783AF10C}"/>
    <hyperlink ref="F6" r:id="rId289" xr:uid="{DA987137-91E6-427C-B24D-B21EC6D7DE09}"/>
    <hyperlink ref="G3" r:id="rId290" display="A9-1" xr:uid="{F8219DAA-5EE2-4B4F-8006-88BB4BEF70C8}"/>
    <hyperlink ref="H6:H7" r:id="rId291" display="A10-1" xr:uid="{B5C72E5C-DEE8-42D3-9820-457AB0933DF6}"/>
    <hyperlink ref="H6" r:id="rId292" xr:uid="{BC33922A-ABD1-46CF-8C10-90C669CA7464}"/>
    <hyperlink ref="I3" r:id="rId293" xr:uid="{5665BAFE-122C-4159-BDE0-0ABC5CA00991}"/>
    <hyperlink ref="I6" r:id="rId294" xr:uid="{0AA1F7B0-213F-48A8-A2B0-8BC09E88BDB4}"/>
    <hyperlink ref="J3" r:id="rId295" xr:uid="{E85D0902-51C9-4BF7-8C37-D5875B41D390}"/>
    <hyperlink ref="J6:J7" r:id="rId296" display="A12-1" xr:uid="{33890C0C-03B6-4462-8B24-C47A3AAD1B90}"/>
    <hyperlink ref="J6" r:id="rId297" xr:uid="{F0C576EB-D31A-4824-AE8A-3801614F3A4D}"/>
    <hyperlink ref="K6" r:id="rId298" xr:uid="{CB2ADD4F-1B0D-4358-83EE-D199917DCE05}"/>
    <hyperlink ref="L3" r:id="rId299" xr:uid="{CD782B40-E8C5-433C-846D-54E7BE9A1586}"/>
    <hyperlink ref="M3" r:id="rId300" xr:uid="{494F0EFF-A55E-4656-A11C-34404E8F3A62}"/>
    <hyperlink ref="P3" r:id="rId301" xr:uid="{745795F7-EE29-414F-8748-BF07B6C5BF74}"/>
    <hyperlink ref="Q3" r:id="rId302" xr:uid="{64EC5D94-48EA-42A1-B4FD-848439D8333D}"/>
    <hyperlink ref="R3" r:id="rId303" xr:uid="{3554C4BF-7443-4A52-8F8D-D04E3F13F2A0}"/>
    <hyperlink ref="S3" r:id="rId304" xr:uid="{4407D99E-C7ED-4E8A-8A1D-C3363BEB0032}"/>
    <hyperlink ref="T6" r:id="rId305" xr:uid="{247D47C7-F848-486C-A5A6-5979F3785EAE}"/>
    <hyperlink ref="T3" r:id="rId306" xr:uid="{84F163B3-5598-440B-8ED5-5A57C060D2A7}"/>
    <hyperlink ref="U6" r:id="rId307" xr:uid="{ACFE4155-CCC4-44F8-9C06-E3F89F424234}"/>
    <hyperlink ref="U3" r:id="rId308" xr:uid="{204E3A6E-4C02-4F8C-A8AE-6C54548E12E0}"/>
    <hyperlink ref="V3" r:id="rId309" xr:uid="{02B16FC6-9752-40A0-9946-4AFAB296C0A7}"/>
    <hyperlink ref="W3" r:id="rId310" xr:uid="{225378F0-424B-4A0D-803C-4C8F92346B38}"/>
    <hyperlink ref="Y3" r:id="rId311" xr:uid="{F9EC1C2C-8B80-43CA-A657-B7D2EED97605}"/>
    <hyperlink ref="Z3" r:id="rId312" xr:uid="{3205C092-EF4B-4DCD-80EF-B837F9089EF4}"/>
    <hyperlink ref="AA6" r:id="rId313" xr:uid="{90B764FB-E7C2-482B-BE28-316040D13954}"/>
    <hyperlink ref="AA3" r:id="rId314" xr:uid="{2DB7AD96-7403-4C88-A927-A2B04E66923F}"/>
    <hyperlink ref="AA2" r:id="rId315" display="1 MO DETAILLE VIDEO\A\A29" xr:uid="{E3811C17-5957-4228-9F1B-35F0613FE5E8}"/>
    <hyperlink ref="AB11" r:id="rId316" xr:uid="{4E234C0B-5721-455B-A3E6-274B26D727A4}"/>
    <hyperlink ref="AC3" r:id="rId317" xr:uid="{909C851F-50DB-4BDA-856C-FFAD344D647E}"/>
    <hyperlink ref="AD3" r:id="rId318" xr:uid="{41816EA4-C68D-4713-8D14-BA98FADAD5C6}"/>
    <hyperlink ref="AD4" r:id="rId319" xr:uid="{A59F3A81-61EB-441E-93A6-6356D1575DEC}"/>
    <hyperlink ref="AI6" r:id="rId320" xr:uid="{77513A4F-F734-4002-A520-4AEF13C36808}"/>
    <hyperlink ref="AF3" r:id="rId321" xr:uid="{464EC332-544A-4A87-8243-2BEE1D377955}"/>
    <hyperlink ref="AG3" r:id="rId322" xr:uid="{F1B08936-C89C-41A2-A903-29DC2B95F332}"/>
    <hyperlink ref="AJ7" r:id="rId323" xr:uid="{438972AF-A5F9-4757-A539-FB2CD3719446}"/>
    <hyperlink ref="AJ3" r:id="rId324" display="B4-0" xr:uid="{6CE57C00-EC72-41A2-9E44-2D8204ABE15A}"/>
    <hyperlink ref="AL3" r:id="rId325" display="B6-0" xr:uid="{385A48D9-8BEA-46B2-9E25-9DDCBA549280}"/>
    <hyperlink ref="AA7" r:id="rId326" xr:uid="{0220C2FD-580E-450D-9663-BC553BCA554A}"/>
    <hyperlink ref="AN3" r:id="rId327" display="B8-0" xr:uid="{9F3BE08C-A40B-4DA2-A240-DB8595F27CA0}"/>
    <hyperlink ref="AO3" r:id="rId328" display="B9-1" xr:uid="{98217CFE-89DE-40CD-B649-081C009D6376}"/>
    <hyperlink ref="AQ3" r:id="rId329" display="B11-0" xr:uid="{DF96EE70-A693-4E37-A392-361A98F07474}"/>
    <hyperlink ref="AQ4" r:id="rId330" display="B11-1" xr:uid="{CFBFFB98-7EAF-42CF-A4E2-28DEB785345E}"/>
    <hyperlink ref="AQ7:AQ11" r:id="rId331" display="B11-1" xr:uid="{F5FA2326-BAD0-4D0D-972D-B14E1C85F809}"/>
    <hyperlink ref="AR3" r:id="rId332" xr:uid="{99010FCD-7FED-4095-8826-EB99425DD174}"/>
    <hyperlink ref="AS3" r:id="rId333" xr:uid="{1943D4AB-1C73-4D05-9DAF-4959EFE305C3}"/>
    <hyperlink ref="AS11" r:id="rId334" xr:uid="{8610A18C-515B-4B51-8A7F-704B2A9830A3}"/>
    <hyperlink ref="BW3" r:id="rId335" xr:uid="{C772A619-C16E-4A26-B9AB-13979EC41742}"/>
    <hyperlink ref="BW6" r:id="rId336" xr:uid="{D4AA23C7-1D82-443A-BB90-D7A503847A53}"/>
    <hyperlink ref="AT3" r:id="rId337" xr:uid="{6C630344-1CDB-4E49-B82B-C760D882AE3E}"/>
    <hyperlink ref="AU3" r:id="rId338" xr:uid="{38247195-57C1-46DD-8615-D6B2927C27CF}"/>
    <hyperlink ref="AZ3" r:id="rId339" xr:uid="{5AC4F576-CA5F-4078-BCFA-8EC035E76517}"/>
    <hyperlink ref="AW9" r:id="rId340" xr:uid="{7E6B66F5-7625-46DF-BD37-BE861A349751}"/>
    <hyperlink ref="AV3" r:id="rId341" xr:uid="{CADEE773-DAC1-4F75-A554-B9A2F25F4D67}"/>
    <hyperlink ref="AV2" r:id="rId342" display="1 MO DETAILLE VIDEO\B\B16" xr:uid="{79315940-383C-41EF-A2E5-BE4D4024CA5C}"/>
    <hyperlink ref="AV6" r:id="rId343" xr:uid="{66781C35-5418-4E30-B322-F5A3FBE8470A}"/>
    <hyperlink ref="AV7" r:id="rId344" xr:uid="{2A9F255B-6439-4BA9-9DE4-C55354B4178F}"/>
    <hyperlink ref="AW3" r:id="rId345" xr:uid="{AAACAFEB-F79E-4AC1-8CD0-784E599FBBE9}"/>
    <hyperlink ref="AY2" r:id="rId346" display="1 MO DETAILLE VIDEO\B\B19" xr:uid="{9B2CC880-833C-4129-9DFF-830651083E5E}"/>
    <hyperlink ref="AX3" r:id="rId347" display="B18-0" xr:uid="{A440EE27-51B5-4852-9B69-4179A687B10F}"/>
    <hyperlink ref="AY3" r:id="rId348" xr:uid="{2C65B489-0C4D-4BB0-8A8E-89F37F78A524}"/>
    <hyperlink ref="AY6" r:id="rId349" xr:uid="{4D348D16-4C0A-4025-B85C-59F21E8A15D0}"/>
    <hyperlink ref="AX2" r:id="rId350" display="1 MO DETAILLE VIDEO\B\B18" xr:uid="{2C950A27-8B57-4FE3-BD94-593490A27E85}"/>
    <hyperlink ref="AY7" r:id="rId351" xr:uid="{62B8ECB2-041E-4D98-9C4B-2245CFC9F43C}"/>
    <hyperlink ref="BB3" r:id="rId352" display="C3-0" xr:uid="{E32743D2-9312-473F-A8F9-287DEAFAA108}"/>
    <hyperlink ref="BC3" r:id="rId353" display="C4-0" xr:uid="{7341CB8B-6805-4522-B806-D448F0EFEC69}"/>
    <hyperlink ref="BD3" r:id="rId354" display="C5-0" xr:uid="{2DCBEC72-9D61-42BF-8A32-261EC927D513}"/>
    <hyperlink ref="BE3" r:id="rId355" display="C6-0" xr:uid="{C6C676F1-C146-43A4-912E-E24267CBA357}"/>
    <hyperlink ref="BE7" r:id="rId356" xr:uid="{79BB9DA0-A2FE-4C98-983F-48411A5467E1}"/>
    <hyperlink ref="BE8" r:id="rId357" xr:uid="{14FF6291-604D-43F2-B1A3-515725F7121C}"/>
    <hyperlink ref="BG3" r:id="rId358" display="C8-0" xr:uid="{54A2D222-B6A3-4787-9237-414EEC9D1CD2}"/>
    <hyperlink ref="BJ3" r:id="rId359" xr:uid="{80CB9FB6-7078-49FC-B226-F6015A6E39DF}"/>
    <hyperlink ref="BZ3" r:id="rId360" xr:uid="{776A07FD-EBF0-44C6-953C-665C934EB3F5}"/>
    <hyperlink ref="BL3" r:id="rId361" xr:uid="{2D5B3279-4972-48F0-8FDB-E0E8F0A7A07F}"/>
    <hyperlink ref="BE9" r:id="rId362" xr:uid="{3712D419-6035-4FFE-8104-5B60956C5A51}"/>
    <hyperlink ref="BP2" r:id="rId363" display="1 MO DETAILLE VIDEO\C\C17" xr:uid="{F3B0DD33-52C5-4C54-A0FB-5C8879D23CDA}"/>
    <hyperlink ref="BN2" r:id="rId364" display="1 MO DETAILLE VIDEO\C\C15\POIDS PIECES" xr:uid="{C3A775D4-4590-4553-97D4-8B0331C0BA7D}"/>
    <hyperlink ref="BM3" r:id="rId365" xr:uid="{A66D99BC-C28F-4DEC-A15E-C1FAED16762E}"/>
    <hyperlink ref="BR3" r:id="rId366" xr:uid="{758388E3-FC38-47C7-97D9-6981115E6984}"/>
    <hyperlink ref="BS3" r:id="rId367" xr:uid="{6F224EDE-81E8-443A-961F-AC41139741C5}"/>
    <hyperlink ref="BV3" r:id="rId368" xr:uid="{951E7D71-25CA-4F28-8203-F9638C91CBB2}"/>
    <hyperlink ref="AX6" r:id="rId369" xr:uid="{D8A4400D-C5C6-4BE7-B056-0C0CB8046F48}"/>
    <hyperlink ref="AX7" r:id="rId370" xr:uid="{60FEFF84-75B6-4ADD-9899-C29C3CFB9E9A}"/>
    <hyperlink ref="BU3" r:id="rId371" xr:uid="{13B7A1BE-93FD-4AFC-BFEC-68DB428AD865}"/>
    <hyperlink ref="AV8:AV9" r:id="rId372" display="B16-2" xr:uid="{6234A0C2-0DF9-42DB-BB5A-68AAED06835A}"/>
    <hyperlink ref="AV8" r:id="rId373" xr:uid="{367CDE3B-8959-444D-86BA-D2510E3AFDE9}"/>
    <hyperlink ref="AV9" r:id="rId374" xr:uid="{1D75AEFF-F107-4D86-9BF8-B51E0E9DAFF3}"/>
    <hyperlink ref="BE10:BE11" r:id="rId375" display="C6-4" xr:uid="{157AFCAB-90DB-4487-9EDE-D0A30F78F098}"/>
    <hyperlink ref="BE10" r:id="rId376" xr:uid="{CD7507FD-4626-40FE-96F1-036A9C7F497C}"/>
    <hyperlink ref="BE11" r:id="rId377" xr:uid="{4CB5A63E-BF4F-46A5-9E9B-5FE0E5021F74}"/>
    <hyperlink ref="BF2" r:id="rId378" display="1 MO DETAILLE VIDEO\C\C7" xr:uid="{B25CD6A9-EE58-482D-A56F-3F741847CDC8}"/>
    <hyperlink ref="BF6" r:id="rId379" xr:uid="{C7584E60-0516-4F59-B77D-F7AC48CC7BBB}"/>
    <hyperlink ref="BF7" r:id="rId380" xr:uid="{3125B347-F0F3-41BA-9C8C-56475C425ED9}"/>
    <hyperlink ref="BN3" r:id="rId381" xr:uid="{671474D2-E114-45EC-A0BE-B26BEC85BF32}"/>
    <hyperlink ref="BN6" r:id="rId382" xr:uid="{E10E2987-9E41-44A1-9F80-453791F8387F}"/>
    <hyperlink ref="BF8" r:id="rId383" xr:uid="{3016CE37-F3D5-45F8-957C-16118BE88788}"/>
    <hyperlink ref="BS6" r:id="rId384" xr:uid="{B7050456-C234-4E79-9752-3A296F9D8CBA}"/>
    <hyperlink ref="BO4" r:id="rId385" xr:uid="{034AD5E2-AA1F-4554-A72D-9AF1800AC888}"/>
    <hyperlink ref="BP3" r:id="rId386" xr:uid="{5C2342A9-A120-4D41-B29A-4E322291CA70}"/>
    <hyperlink ref="BO6:BO8" r:id="rId387" display="C16-0" xr:uid="{3596CA62-F76C-45B0-AD22-25C7D2E86570}"/>
    <hyperlink ref="BO6" r:id="rId388" xr:uid="{7DD29A74-A859-407E-A553-6FFC9634C3CB}"/>
    <hyperlink ref="BO7" r:id="rId389" xr:uid="{801E9DDD-4C72-4974-BE73-A34FB94E274C}"/>
    <hyperlink ref="BO8" r:id="rId390" xr:uid="{4E9DD894-F6EB-484F-912A-A21CCA0D5203}"/>
    <hyperlink ref="BQ6" r:id="rId391" xr:uid="{12BE9750-B0BF-4D75-967A-419C72AFE5F0}"/>
    <hyperlink ref="BQ7" r:id="rId392" xr:uid="{23933808-C995-4E88-BE71-3D74C5EA3AC9}"/>
    <hyperlink ref="BQ8" r:id="rId393" xr:uid="{39269A99-CB99-4DCA-A877-EB3468E4841B}"/>
    <hyperlink ref="AX4" r:id="rId394" xr:uid="{7028B02B-36B0-48F9-9AF2-5D946BF65658}"/>
    <hyperlink ref="BO3" r:id="rId395" xr:uid="{A44C87C2-1888-47EF-9A56-995BEFFB6ADF}"/>
    <hyperlink ref="BQ3" r:id="rId396" xr:uid="{2F22CB96-24EE-4BFF-9213-63B51E33FACB}"/>
    <hyperlink ref="BV2" r:id="rId397" display="1 MO DETAILLE VIDEO\C\C23" xr:uid="{F37D97FB-D28C-4388-9E34-DA66C5342225}"/>
    <hyperlink ref="BU7" r:id="rId398" xr:uid="{2E198D80-0B85-4C7F-9E35-767565B33050}"/>
    <hyperlink ref="BU2" r:id="rId399" display="1 MO DETAILLE VIDEO\C\C22" xr:uid="{3EABB459-2959-4160-BB41-6BB0650F4F34}"/>
    <hyperlink ref="BT3" r:id="rId400" xr:uid="{B80F464A-1B73-48F8-8B42-B61B1589572D}"/>
    <hyperlink ref="CA2" r:id="rId401" display="1 MO DETAILLE VIDEO\C\C28" xr:uid="{83D8D04A-838D-4FC5-AD2A-DB5A93EF7EA3}"/>
    <hyperlink ref="BZ2" r:id="rId402" display="1 MO DETAILLE VIDEO\C\C27" xr:uid="{033A6CF4-4AD2-4CEE-B6F2-7587D6CD1FA5}"/>
    <hyperlink ref="BZ7" r:id="rId403" xr:uid="{21174426-2F6A-4D19-AF87-4673001A29C6}"/>
    <hyperlink ref="BY7" r:id="rId404" xr:uid="{C9B37A34-751B-4595-ACEC-E95865502A73}"/>
    <hyperlink ref="CM2" r:id="rId405" display="1 MO DETAILLE VIDEO\D\D5" xr:uid="{1933B260-AB46-44DD-91B0-294AB0E5ED36}"/>
    <hyperlink ref="CB2" r:id="rId406" display="1 MO DETAILLE VIDEO\C\C29" xr:uid="{470D57CA-8409-4A99-8414-9285AE62C3F8}"/>
    <hyperlink ref="CB3" r:id="rId407" xr:uid="{86E4CD9B-8848-436D-8567-00634D0A6418}"/>
    <hyperlink ref="CC3" r:id="rId408" xr:uid="{2E195425-D6DE-40FB-B8FB-5A361A27A43D}"/>
    <hyperlink ref="CC2" r:id="rId409" display="1 MO DETAILLE VIDEO\C\C30" xr:uid="{47055F7E-6089-4D5F-B82B-FD9D6AB04817}"/>
    <hyperlink ref="BZ4" r:id="rId410" xr:uid="{02E84AAC-9D57-4C84-B14A-E6ED7E9E8D22}"/>
    <hyperlink ref="CC4" r:id="rId411" xr:uid="{391A2D74-0B03-492F-B309-1E0C4B0B75FC}"/>
    <hyperlink ref="CB4" r:id="rId412" xr:uid="{FBC59897-D5A3-46C7-A4B9-AB518691285C}"/>
    <hyperlink ref="AW10:AW11" r:id="rId413" display="B17-1" xr:uid="{34A457B3-FF98-41C9-8B13-C947DC55D1D5}"/>
    <hyperlink ref="AW10" r:id="rId414" xr:uid="{5F50065C-9F03-4352-BE90-80978B9C1617}"/>
    <hyperlink ref="AW11" r:id="rId415" xr:uid="{4A21338E-1CC7-437A-88B2-8124AFDE4276}"/>
    <hyperlink ref="BF3" r:id="rId416" display="C7-0" xr:uid="{80D94E7C-177C-490C-AD29-F55BBFB8AE11}"/>
    <hyperlink ref="BI7" r:id="rId417" xr:uid="{87FBD734-84CD-4B0B-9FDF-0CAC074D7817}"/>
    <hyperlink ref="B7:B9" r:id="rId418" display="A4-1" xr:uid="{9AA7B049-500A-496D-988E-303FE0AE4234}"/>
    <hyperlink ref="B10" r:id="rId419" xr:uid="{DCEAAEB3-FB15-4666-A29A-5661C8A1180F}"/>
    <hyperlink ref="B7" r:id="rId420" xr:uid="{8DE83664-39D8-4033-AB68-E04A14006865}"/>
    <hyperlink ref="B8" r:id="rId421" xr:uid="{AED4A55C-28F9-43DF-9320-C1975681BD6E}"/>
    <hyperlink ref="B9" r:id="rId422" xr:uid="{351956B3-9663-47C5-BB3B-17A3457EB6C2}"/>
    <hyperlink ref="AW12" r:id="rId423" xr:uid="{2BFBB484-7CF8-447D-B866-03D050C32195}"/>
    <hyperlink ref="F7" r:id="rId424" xr:uid="{6032F392-5BD7-4C5F-BCE7-CC12F888A1C7}"/>
    <hyperlink ref="H7:H8" r:id="rId425" display="A10-1" xr:uid="{C6816ECF-063C-4277-BF3F-4EE37F9AA1E0}"/>
    <hyperlink ref="H7" r:id="rId426" xr:uid="{0E94B1B3-0608-44C5-A1C2-E269C10D20C3}"/>
    <hyperlink ref="H8" r:id="rId427" xr:uid="{E8DAD6C7-4A5B-4564-A921-762E8EC506D5}"/>
    <hyperlink ref="I7" r:id="rId428" xr:uid="{E159ED06-53F4-44AF-9FBF-3C467125DB9B}"/>
    <hyperlink ref="J7:J8" r:id="rId429" display="A12-1" xr:uid="{82A73719-1301-4095-BF6D-30CC0BFF13C9}"/>
    <hyperlink ref="J7" r:id="rId430" xr:uid="{FF3E316B-3D96-4D08-93BA-1FACE0517C6A}"/>
    <hyperlink ref="J8" r:id="rId431" xr:uid="{908F1F16-A095-4E3A-89D1-93CCDD252A49}"/>
    <hyperlink ref="R8:R9" r:id="rId432" display="A20-3" xr:uid="{E7E99120-425E-4414-89AC-FD02A1BD5638}"/>
    <hyperlink ref="R8" r:id="rId433" xr:uid="{77AB0773-DCFE-4914-BC8E-DAB02E53BF70}"/>
    <hyperlink ref="R9" r:id="rId434" xr:uid="{A2E07A39-8E5F-4ADC-89DB-EA440A94E9B3}"/>
    <hyperlink ref="V7" r:id="rId435" xr:uid="{C80E1A82-C5CE-4E33-A3BF-3F11B56FFB6D}"/>
    <hyperlink ref="AQ6" r:id="rId436" xr:uid="{6255DFE2-BEEE-4439-850F-2640A63446A8}"/>
    <hyperlink ref="AB12" r:id="rId437" xr:uid="{9CEC72FE-0894-4123-BCD2-A98485029382}"/>
    <hyperlink ref="AD7:AD8" r:id="rId438" display="A32.2" xr:uid="{CFF201AB-614D-4B86-997A-CEBA5FB945E6}"/>
    <hyperlink ref="AD7" r:id="rId439" xr:uid="{0B791DA7-9634-483A-A4ED-0AA7421F7DA1}"/>
    <hyperlink ref="AD8" r:id="rId440" xr:uid="{B4BB70F6-BD00-4F36-84EB-1F102B25BA4F}"/>
    <hyperlink ref="Z7" r:id="rId441" xr:uid="{40DF973C-0403-4806-8073-4E7225FDCE42}"/>
    <hyperlink ref="CK6" r:id="rId442" display="D3-1" xr:uid="{CEB5F792-257B-404B-9B30-A8A46E51022D}"/>
    <hyperlink ref="Z8" r:id="rId443" xr:uid="{C55F0899-0AA0-4EE9-97D2-18E79D61856C}"/>
    <hyperlink ref="DF6" r:id="rId444" xr:uid="{350A5ED0-DFC0-4ECE-B0FC-AA3306E42303}"/>
    <hyperlink ref="CS9" r:id="rId445" xr:uid="{81DC9478-AF32-4FEF-838E-5C7A0B82B768}"/>
    <hyperlink ref="H9" r:id="rId446" xr:uid="{1F88662C-583C-4D7A-B575-ED6D1AF08382}"/>
    <hyperlink ref="CY2" r:id="rId447" display="1 MO DETAILLE VIDEO\D\D17" xr:uid="{2B6C6AB4-8421-4875-9DA0-694811DB3DD1}"/>
    <hyperlink ref="AS12" r:id="rId448" xr:uid="{D1595081-CBD5-42A0-8CFC-FF75AADA0F05}"/>
    <hyperlink ref="CL6" r:id="rId449" xr:uid="{18D239A2-5FBD-4EDD-A39C-E13C5B21B59A}"/>
    <hyperlink ref="CL7" r:id="rId450" xr:uid="{811602F3-6184-4A66-8FFE-3F0F8D1A1DE7}"/>
    <hyperlink ref="CL8" r:id="rId451" xr:uid="{25F1BD44-A963-4D7D-800E-C76D7A08DF98}"/>
    <hyperlink ref="EA2" r:id="rId452" display="1 MO DETAILLE VIDEO\E\E28" xr:uid="{D8CB1401-EF7D-45C0-AE37-D2F4FC6E27ED}"/>
    <hyperlink ref="EA6" r:id="rId453" xr:uid="{6E071851-5EB8-4C15-BD5E-41CE8DCDBBDB}"/>
    <hyperlink ref="EB2" r:id="rId454" display="1 MO DETAILLE VIDEO\E\E29" xr:uid="{1FDB6E33-00CB-4942-B8C9-C886DC8A0BA0}"/>
    <hyperlink ref="EB6" r:id="rId455" display="E28-2" xr:uid="{17B6D4BE-78BB-4C5D-9DD2-3216CC43AA55}"/>
    <hyperlink ref="EB7" r:id="rId456" xr:uid="{F4A938CA-2CFC-4F80-B6A5-42464D85E283}"/>
    <hyperlink ref="EB6:EB7" r:id="rId457" display="E29-1" xr:uid="{C67CFA10-44E2-4A9A-BED6-8899237E5883}"/>
    <hyperlink ref="E7:E8" r:id="rId458" display="A7-1" xr:uid="{639507D1-0058-4FCB-B75B-111914432529}"/>
    <hyperlink ref="E7" r:id="rId459" xr:uid="{82E11AE7-AD4C-44D8-A471-497B02861524}"/>
    <hyperlink ref="E8" r:id="rId460" xr:uid="{06656C30-558C-451A-8B39-7191F5ED1C8A}"/>
    <hyperlink ref="Z9:Z11" r:id="rId461" display="A 28-3" xr:uid="{D9454BE2-89ED-4DD0-91A4-14FC9C38BAC8}"/>
    <hyperlink ref="Z11" r:id="rId462" xr:uid="{F2AF3A5A-16D5-4901-8934-3B4B61F46621}"/>
    <hyperlink ref="Z10" r:id="rId463" xr:uid="{C3C6A2B5-11F6-4A12-9051-E3AB5B14236C}"/>
    <hyperlink ref="Z9" r:id="rId464" xr:uid="{6261915D-CDD7-4E19-8B8C-26EA96CD1A85}"/>
    <hyperlink ref="EC1" r:id="rId465" display="D28" xr:uid="{42AAC1B6-BB55-41B3-9989-EDFF2CB92476}"/>
    <hyperlink ref="ED1" r:id="rId466" display="D28" xr:uid="{036BCE4B-5A7C-4ED3-BB9A-4A88332E9120}"/>
    <hyperlink ref="EC2" r:id="rId467" display="1 MO DETAILLE VIDEO\E\E30" xr:uid="{B602CBF7-0CEC-467C-A803-EC369730EE6B}"/>
    <hyperlink ref="ED2" r:id="rId468" display="1 MO DETAILLE VIDEO\E\E29" xr:uid="{2CB8054A-C0AE-4535-99AC-885B19798EAE}"/>
    <hyperlink ref="EC6" r:id="rId469" xr:uid="{04DFF199-E6B4-49B9-BCF5-B50C29A74AA6}"/>
    <hyperlink ref="AC7" r:id="rId470" xr:uid="{23DDC752-9085-416E-8AAE-96DCCC95715E}"/>
    <hyperlink ref="AC8" r:id="rId471" xr:uid="{2B620AAD-E04B-4370-8445-3B1360BFA2A6}"/>
    <hyperlink ref="AD9" r:id="rId472" xr:uid="{5FA8DEF8-E03E-4658-A062-D86E02D19D1E}"/>
    <hyperlink ref="M9" r:id="rId473" xr:uid="{801342DE-6881-4A79-B756-696D8BBEEC1B}"/>
    <hyperlink ref="AI7" r:id="rId474" xr:uid="{5EB12957-E6F3-41CE-AD31-21FED154F0DD}"/>
    <hyperlink ref="CS10" r:id="rId475" display="D 11-4" xr:uid="{C056A4EA-FBBB-43E6-B59E-6075D7FBA5CE}"/>
    <hyperlink ref="DR2" r:id="rId476" display="1 MO DETAILLE VIDEO\E\E19" xr:uid="{3CCC5EC0-AD17-45C9-B24C-479C165D43C9}"/>
    <hyperlink ref="AR7" r:id="rId477" xr:uid="{5E2D6DA5-356E-4BB3-AB10-5FB0A0096910}"/>
    <hyperlink ref="AV10" r:id="rId478" xr:uid="{E6014B38-E3DD-4D72-A356-B9D0FC1ABEF1}"/>
    <hyperlink ref="AV11" r:id="rId479" xr:uid="{A36AF3A8-72AE-417A-910C-4286011F5CC8}"/>
    <hyperlink ref="BJ6" r:id="rId480" xr:uid="{A6655D11-A7D1-47CD-A293-99D0A152777A}"/>
    <hyperlink ref="BJ7" r:id="rId481" xr:uid="{44AFD2EC-6380-48EB-82BA-BCDD513FB9C3}"/>
    <hyperlink ref="BJ8" r:id="rId482" xr:uid="{CE5047EB-FA63-4813-8BF7-1775E36ED3AC}"/>
    <hyperlink ref="BW2" r:id="rId483" display="1 MO DETAILLE VIDEO\C\C24" xr:uid="{9BD36197-FFC3-42A2-AC29-83ECA6FEDEB4}"/>
    <hyperlink ref="BW7" r:id="rId484" xr:uid="{0B6378F2-78C6-4F97-B109-AA2C8F7DB07A}"/>
    <hyperlink ref="BY2" r:id="rId485" display="1 MO DETAILLE VIDEO\C\C26" xr:uid="{D54482B6-84F7-4039-9483-38EF04D37175}"/>
    <hyperlink ref="BR2" r:id="rId486" display="1 MO DETAILLE VIDEO\C\C19" xr:uid="{38596979-89C0-4D06-A762-2C34776DEB7F}"/>
    <hyperlink ref="BT2" r:id="rId487" display="1 MO DETAILLE VIDEO\C\C21" xr:uid="{38BF4609-7548-4AC0-9F55-08488624524F}"/>
    <hyperlink ref="CU2" r:id="rId488" display="1 MO DETAILLE VIDEO\D\D13" xr:uid="{2560F625-9146-46F0-9293-15549189B93B}"/>
    <hyperlink ref="CU3" r:id="rId489" xr:uid="{B01E97D7-407F-460F-8126-DF5FBA0903D0}"/>
    <hyperlink ref="CV2" r:id="rId490" display="1 MO DETAILLE VIDEO\D\D14" xr:uid="{9882CD9D-422C-4FCB-AB80-1C9F38A58960}"/>
    <hyperlink ref="EF1" r:id="rId491" display="D28" xr:uid="{D7EA1146-702F-4E3C-8A57-8E57D66AE6D3}"/>
    <hyperlink ref="EF2" r:id="rId492" display="1 MO DETAILLE VIDEO\F\F3" xr:uid="{2E571CF0-BFA3-4AF4-B3EA-17CB428C059A}"/>
    <hyperlink ref="EG1" r:id="rId493" display="D28" xr:uid="{D54DB18A-C672-4ABB-B304-FD0A9F008FFE}"/>
    <hyperlink ref="EH1" r:id="rId494" display="D28" xr:uid="{ABF2E266-5C64-4ABE-933B-D252FAD17902}"/>
    <hyperlink ref="EI1" r:id="rId495" display="D28" xr:uid="{5BD3C141-1ACF-437A-97D5-5D3F8395A104}"/>
    <hyperlink ref="EJ1" r:id="rId496" display="D28" xr:uid="{DEE91496-E160-4489-8F24-80563AA205B2}"/>
    <hyperlink ref="EK1" r:id="rId497" display="D28" xr:uid="{1C706C69-681F-4AF6-94D2-7A8DF4444663}"/>
    <hyperlink ref="EL1" r:id="rId498" display="D28" xr:uid="{2D521511-855E-4E8B-963B-AB41FDBE706E}"/>
    <hyperlink ref="EM1" r:id="rId499" display="D28" xr:uid="{3D74C4DB-FA6C-44DB-A132-DB09C084C9CD}"/>
    <hyperlink ref="EN1" r:id="rId500" display="D28" xr:uid="{581AD729-9F97-4E32-A565-242BDCD0BF49}"/>
    <hyperlink ref="EP1" r:id="rId501" display="D28" xr:uid="{8516A68E-C0F4-4114-9CF2-B1892161C33C}"/>
    <hyperlink ref="EG2:FB2" r:id="rId502" display="1 MO DETAILLE VIDEO\E\E29" xr:uid="{1068E6AC-AF5F-47F3-813F-E8F95C2FCE73}"/>
    <hyperlink ref="EH2" r:id="rId503" display="1 MO DETAILLE VIDEO\F\F5" xr:uid="{1884BFAB-B0D5-48DB-A086-2159BC66574F}"/>
    <hyperlink ref="EJ2" r:id="rId504" display="1 MO DETAILLE VIDEO\E\E29" xr:uid="{4483D669-0DF1-44D1-9EDA-D16E9F784AEE}"/>
    <hyperlink ref="EL2" r:id="rId505" display="1 MO DETAILLE VIDEO\E\E29" xr:uid="{1DBEAA1B-A6FB-4C8B-83CF-D325F309A778}"/>
    <hyperlink ref="EN2" r:id="rId506" display="1 MO DETAILLE VIDEO\E\E29" xr:uid="{C6E6B5DA-264B-40F0-A794-7CB48A8FCC54}"/>
    <hyperlink ref="EP2" r:id="rId507" display="1 MO DETAILLE VIDEO\G\G3" xr:uid="{A71B8C7E-2107-465D-918D-C92A37A06B3C}"/>
    <hyperlink ref="ER2" r:id="rId508" display="1 MO DETAILLE VIDEO\G\G5" xr:uid="{7AE8BBAC-6B83-400E-AAC8-40153466E777}"/>
    <hyperlink ref="ET2" r:id="rId509" display="1 MO DETAILLE VIDEO\G\G7" xr:uid="{A25C7815-74B8-4A19-B8F2-FC6E17ACBE24}"/>
    <hyperlink ref="EV2" r:id="rId510" display="1 MO DETAILLE VIDEO\G\G9" xr:uid="{2BE24B3C-DC38-4DF5-9F47-9F8C501CDE30}"/>
    <hyperlink ref="EX2" r:id="rId511" display="1 MO DETAILLE VIDEO\G\G11" xr:uid="{55367D9B-74E3-4447-BB46-6AA3221ED5A2}"/>
    <hyperlink ref="EZ2" r:id="rId512" display="1 MO DETAILLE VIDEO\G\G13" xr:uid="{8A3043BC-A343-4A04-856A-C9B6325E70D6}"/>
    <hyperlink ref="FB2" r:id="rId513" display="1 MO DETAILLE VIDEO\G\G15" xr:uid="{E62AFAFA-E5A3-4D0B-A038-6156BB7E80ED}"/>
    <hyperlink ref="EI2" r:id="rId514" display="1 MO DETAILLE VIDEO\F\F6" xr:uid="{668ED50E-A7B2-4BBF-9EED-C3809103D6E2}"/>
    <hyperlink ref="EK2" r:id="rId515" display="1 MO DETAILLE VIDEO\F\F8" xr:uid="{7AF1CBCD-91BD-4881-B246-1FEC93E58FA7}"/>
    <hyperlink ref="EM2" r:id="rId516" display="1 MO DETAILLE VIDEO\E\E29" xr:uid="{4E776D35-14E3-45FF-8E8F-E780DA0A61BE}"/>
    <hyperlink ref="EQ2" r:id="rId517" display="1 MO DETAILLE VIDEO\G\G4" xr:uid="{1E552EFB-E7F4-4BFA-BABA-0E1659253309}"/>
    <hyperlink ref="ES2" r:id="rId518" display="1 MO DETAILLE VIDEO\G\G6" xr:uid="{3ACEF574-29EC-4BB2-BD17-04578FE9A623}"/>
    <hyperlink ref="EU2" r:id="rId519" display="1 MO DETAILLE VIDEO\G\G8" xr:uid="{D09BE254-0CB7-485A-BEA2-D0A730F84AC2}"/>
    <hyperlink ref="EW2" r:id="rId520" display="1 MO DETAILLE VIDEO\G\G10" xr:uid="{052A1E58-B630-4671-BC6E-118A4F83E4DE}"/>
    <hyperlink ref="EY2" r:id="rId521" display="1 MO DETAILLE VIDEO\G\G12" xr:uid="{2A8EEDBC-F87C-4FCB-B081-550128938BD4}"/>
    <hyperlink ref="FA2" r:id="rId522" display="1 MO DETAILLE VIDEO\G\G14" xr:uid="{08C02793-14CC-4AAB-800B-A19B641B5E62}"/>
    <hyperlink ref="FC2" r:id="rId523" display="1 MO DETAILLE VIDEO\G\G16" xr:uid="{D52FCB7D-12C3-4BC2-9AE7-4AB7214C823C}"/>
    <hyperlink ref="EF6" r:id="rId524" xr:uid="{3418085F-647A-44DB-AB16-9B7419AD2CCB}"/>
    <hyperlink ref="EF7" r:id="rId525" xr:uid="{392D9443-8EA9-47A6-AB91-F6651ED97248}"/>
    <hyperlink ref="EG2" r:id="rId526" display="1 MO DETAILLE VIDEO\F\F4" xr:uid="{7E9EE9B0-66F4-4631-8282-FE758E403176}"/>
    <hyperlink ref="EG3" r:id="rId527" xr:uid="{6FC65AD4-62D4-4BF4-B298-D62C9604422D}"/>
    <hyperlink ref="EG4" r:id="rId528" xr:uid="{53866C23-5F46-4998-B195-44692C6CF96D}"/>
    <hyperlink ref="EG6" r:id="rId529" xr:uid="{0E608BFB-B879-4CAE-8F13-69B93F32C998}"/>
    <hyperlink ref="EG7" r:id="rId530" xr:uid="{07F9D7AE-4826-451E-8A3C-2F6AE2DE2613}"/>
    <hyperlink ref="EG8" r:id="rId531" xr:uid="{920D752F-52C9-426F-B6D6-B3E8B383C00B}"/>
    <hyperlink ref="EH6" r:id="rId532" xr:uid="{A9A98A4D-BA87-45E7-B2B5-A73F9E8EA78D}"/>
    <hyperlink ref="EH7" r:id="rId533" xr:uid="{B2095570-2B14-45E5-8F3C-A991725B5D95}"/>
    <hyperlink ref="EI6" r:id="rId534" xr:uid="{71FE10F9-AFFB-404E-A479-07234F8C4DB0}"/>
    <hyperlink ref="EI7" r:id="rId535" xr:uid="{179D3B05-1ABD-4416-925F-FB815A705B5E}"/>
    <hyperlink ref="EJ6" r:id="rId536" xr:uid="{72B40302-6346-465D-8FB2-7E5E9FDFFA7E}"/>
    <hyperlink ref="EK6" r:id="rId537" xr:uid="{55F628A8-6C28-4CEA-ACA8-8CD4E2582FF4}"/>
    <hyperlink ref="CQ6" r:id="rId538" xr:uid="{534142A0-F8BC-4BF4-A22D-5BAAF029C594}"/>
    <hyperlink ref="CP6" r:id="rId539" xr:uid="{F963DC77-EEC7-4E1B-AD0C-A24C69A8DC25}"/>
    <hyperlink ref="BX3" r:id="rId540" xr:uid="{B6E26E0F-CFD0-44A8-837F-DFDF488CC78D}"/>
    <hyperlink ref="BX2" r:id="rId541" display="1 MO DETAILLE VIDEO\C\C25" xr:uid="{928B0F12-1A20-4D32-93E4-68EE467249FD}"/>
    <hyperlink ref="N3" r:id="rId542" xr:uid="{E9775B7A-C040-4F6E-9F80-792879391E33}"/>
    <hyperlink ref="N4" r:id="rId543" xr:uid="{1A0A45FB-1886-4664-B3C5-5FB2490A3600}"/>
    <hyperlink ref="DX3" r:id="rId544" xr:uid="{EB5E1BA4-136B-405E-BA35-254CE550524D}"/>
    <hyperlink ref="CR3" r:id="rId545" display="D10-0" xr:uid="{E7B7267E-AA3E-42B0-9CB9-9031D83FAAD3}"/>
    <hyperlink ref="CR4" r:id="rId546" xr:uid="{3FFE9145-B2CC-4A8A-B44E-EAEC008CAFC9}"/>
    <hyperlink ref="CT6" r:id="rId547" xr:uid="{8E89C7F9-E88E-485D-9BC1-15543E40A1BB}"/>
    <hyperlink ref="CT2" r:id="rId548" display="1 MO DETAILLE VIDEO\D\D12\D12-1-FD- H5 TESTEUSE HS.MP4" xr:uid="{5EE37301-194B-4D9D-9833-D6C77ADA36E6}"/>
    <hyperlink ref="BU4" r:id="rId549" xr:uid="{EC9F8106-A8BF-436A-B7DF-83053607A6EF}"/>
    <hyperlink ref="EP5" r:id="rId550" xr:uid="{5F304AE8-8E84-40CB-A708-86A54074D648}"/>
    <hyperlink ref="EQ5" r:id="rId551" xr:uid="{5F5D4F08-CB92-48DF-AE55-7F3A902A3AEE}"/>
    <hyperlink ref="ER5" r:id="rId552" xr:uid="{FED4DE6A-74C1-40BB-B53D-C3636F5C42CD}"/>
    <hyperlink ref="ER6" r:id="rId553" xr:uid="{91391622-A69B-4FDF-813B-68AA655D3F0D}"/>
    <hyperlink ref="ER7" r:id="rId554" xr:uid="{B96A6315-F681-4AAE-8E31-786F07C9B691}"/>
    <hyperlink ref="ES5" r:id="rId555" xr:uid="{0E390378-F07E-45D1-8B29-DB3F930897BB}"/>
    <hyperlink ref="ET5" r:id="rId556" xr:uid="{947EC8DF-BAA3-4A62-A173-BDC83140A800}"/>
    <hyperlink ref="EU5" r:id="rId557" xr:uid="{BDB0908D-59F4-498E-8F9E-907BDF2F5C1D}"/>
    <hyperlink ref="EQ1:FC1" r:id="rId558" display="D28" xr:uid="{F284FF75-5187-4952-B24D-28887ED7614B}"/>
    <hyperlink ref="FD2" r:id="rId559" display="1 MO DETAILLE VIDEO\G\G17" xr:uid="{4AA1EB13-6881-4E67-8C92-927D00E12FB9}"/>
    <hyperlink ref="FE2" r:id="rId560" display="1 MO DETAILLE VIDEO\E\E29" xr:uid="{7C6E3D37-4569-4C69-B6F3-A5D3F2D10B3D}"/>
    <hyperlink ref="FF2" r:id="rId561" display="1 MO DETAILLE VIDEO\E\E29" xr:uid="{BF3D16D7-4298-451D-96D3-89E4ACEF9DC6}"/>
    <hyperlink ref="FG2" r:id="rId562" display="1 MO DETAILLE VIDEO\E\E29" xr:uid="{C826E940-FC66-48DC-875E-617F85E732AD}"/>
    <hyperlink ref="FH2" r:id="rId563" display="1 MO DETAILLE VIDEO\E\E29" xr:uid="{DB0E5788-0D60-4B3A-92A9-30D3228AA282}"/>
    <hyperlink ref="FD1" r:id="rId564" display="D28" xr:uid="{AE6696FA-13E7-42B3-A689-C69CD2FE2F43}"/>
    <hyperlink ref="FE1" r:id="rId565" display="D28" xr:uid="{49FC39C8-5319-4CB4-A2D0-EB9F1585E804}"/>
    <hyperlink ref="FF1" r:id="rId566" display="D28" xr:uid="{7BDFCBF2-2320-45C0-8040-A237C220D7D4}"/>
    <hyperlink ref="FG1" r:id="rId567" display="D28" xr:uid="{77AB6187-8539-4576-9CF7-FB03C436F080}"/>
    <hyperlink ref="FH1" r:id="rId568" display="D28" xr:uid="{34D031F1-D489-40DE-9E40-22BBD00254CD}"/>
    <hyperlink ref="EV5" location="YOUTUBE!A1" display="G09-1" xr:uid="{197AA564-32B2-47B5-ACBD-700EA4F5CC82}"/>
    <hyperlink ref="EW5" location="YOUTUBE!A1" display="G10-1" xr:uid="{A626F3BF-045D-4232-BFF4-0CB5DB3ADC10}"/>
    <hyperlink ref="EX5" location="YOUTUBE!A1" display="G11-1" xr:uid="{A419CCE3-E79A-4D53-B908-0BD511416B9A}"/>
    <hyperlink ref="EY5" location="YOUTUBE!A1" display="G12-1" xr:uid="{DBEFD3AE-0E14-4CF7-A129-325186774ACF}"/>
    <hyperlink ref="EZ5" location="YOUTUBE!A1" display="G13-1" xr:uid="{4D624E96-C0CF-4138-8248-23A03894B9AB}"/>
    <hyperlink ref="FA5" location="YOUTUBE!A1" display="G14-1" xr:uid="{7045E892-F4A9-4566-99D9-077EAAC5A18C}"/>
    <hyperlink ref="FB5" location="YOUTUBE!A1" display="G15-1" xr:uid="{6ED1A0E1-D7DD-4048-9856-27B59F7F6574}"/>
    <hyperlink ref="FC5" location="YOUTUBE!A1" display="G16-1" xr:uid="{F1D565F5-E43A-4E2B-A2C7-8992C636FD76}"/>
    <hyperlink ref="FD5" location="YOUTUBE!A1" display="G17-1" xr:uid="{C4F2DDDF-2A18-412E-BE08-36F2812D85AA}"/>
  </hyperlinks>
  <pageMargins left="0.7" right="0.7" top="0.75" bottom="0.75" header="0.3" footer="0.3"/>
  <tableParts count="1">
    <tablePart r:id="rId569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E72A-089D-4676-96CC-7CCA8FD621DC}">
  <sheetPr codeName="Feuil5">
    <tabColor rgb="FFCA56C2"/>
  </sheetPr>
  <dimension ref="A1:CG3805"/>
  <sheetViews>
    <sheetView zoomScaleNormal="100" workbookViewId="0">
      <pane ySplit="2" topLeftCell="A34" activePane="bottomLeft" state="frozenSplit"/>
      <selection activeCell="G20" sqref="G20"/>
      <selection pane="bottomLeft" activeCell="E57" sqref="E57"/>
    </sheetView>
  </sheetViews>
  <sheetFormatPr baseColWidth="10" defaultRowHeight="15" x14ac:dyDescent="0.25"/>
  <cols>
    <col min="1" max="1" width="28.28515625" customWidth="1"/>
    <col min="2" max="2" width="40.42578125" customWidth="1"/>
    <col min="3" max="3" width="33.85546875" customWidth="1"/>
    <col min="4" max="4" width="33.7109375" style="110" customWidth="1"/>
    <col min="5" max="5" width="68.42578125" style="110" customWidth="1"/>
    <col min="6" max="6" width="33" customWidth="1"/>
    <col min="7" max="7" width="16.5703125" style="110" customWidth="1"/>
    <col min="8" max="8" width="13.85546875" style="110" customWidth="1"/>
    <col min="9" max="9" width="6.140625" style="110" hidden="1" customWidth="1"/>
    <col min="10" max="10" width="5.85546875" style="110" hidden="1" customWidth="1"/>
    <col min="11" max="11" width="7.42578125" hidden="1" customWidth="1"/>
    <col min="12" max="85" width="11.42578125" style="130"/>
  </cols>
  <sheetData>
    <row r="1" spans="1:85" s="195" customFormat="1" ht="45" customHeight="1" x14ac:dyDescent="0.25">
      <c r="A1" s="215" t="s">
        <v>1761</v>
      </c>
      <c r="B1" s="215"/>
      <c r="C1" s="215"/>
      <c r="D1" s="215"/>
      <c r="E1" s="215"/>
      <c r="F1" s="215"/>
      <c r="G1" s="216" t="s">
        <v>1536</v>
      </c>
      <c r="H1" s="215"/>
      <c r="I1" s="175"/>
      <c r="J1" s="175"/>
      <c r="K1" s="193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4"/>
      <c r="AY1" s="194"/>
      <c r="AZ1" s="194"/>
      <c r="BA1" s="194"/>
      <c r="BB1" s="194"/>
      <c r="BC1" s="194"/>
      <c r="BD1" s="194"/>
      <c r="BE1" s="194"/>
      <c r="BF1" s="194"/>
      <c r="BG1" s="194"/>
      <c r="BH1" s="194"/>
      <c r="BI1" s="194"/>
      <c r="BJ1" s="194"/>
      <c r="BK1" s="194"/>
      <c r="BL1" s="194"/>
      <c r="BM1" s="194"/>
      <c r="BN1" s="194"/>
      <c r="BO1" s="194"/>
      <c r="BP1" s="194"/>
      <c r="BQ1" s="194"/>
      <c r="BR1" s="194"/>
      <c r="BS1" s="194"/>
      <c r="BT1" s="194"/>
      <c r="BU1" s="194"/>
      <c r="BV1" s="194"/>
      <c r="BW1" s="194"/>
      <c r="BX1" s="194"/>
      <c r="BY1" s="194"/>
      <c r="BZ1" s="194"/>
      <c r="CA1" s="194"/>
      <c r="CB1" s="194"/>
      <c r="CC1" s="194"/>
      <c r="CD1" s="194"/>
      <c r="CE1" s="194"/>
      <c r="CF1" s="194"/>
      <c r="CG1" s="194"/>
    </row>
    <row r="2" spans="1:85" s="195" customFormat="1" ht="45" customHeight="1" x14ac:dyDescent="0.25">
      <c r="A2" s="325" t="s">
        <v>627</v>
      </c>
      <c r="B2" s="325" t="s">
        <v>1053</v>
      </c>
      <c r="C2" s="325" t="s">
        <v>1054</v>
      </c>
      <c r="D2" s="325" t="s">
        <v>626</v>
      </c>
      <c r="E2" s="325" t="s">
        <v>625</v>
      </c>
      <c r="F2" s="325" t="s">
        <v>1404</v>
      </c>
      <c r="G2" s="325" t="s">
        <v>1402</v>
      </c>
      <c r="H2" s="325" t="s">
        <v>1403</v>
      </c>
      <c r="I2" s="176" t="s">
        <v>117</v>
      </c>
      <c r="J2" s="176" t="s">
        <v>116</v>
      </c>
      <c r="K2" s="176" t="s">
        <v>553</v>
      </c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</row>
    <row r="3" spans="1:85" ht="15.75" x14ac:dyDescent="0.25">
      <c r="A3" s="206" t="s">
        <v>1076</v>
      </c>
      <c r="B3" s="206" t="s">
        <v>1077</v>
      </c>
      <c r="C3" s="206" t="s">
        <v>83</v>
      </c>
      <c r="D3" s="110" t="s">
        <v>1063</v>
      </c>
      <c r="E3" s="111" t="s">
        <v>1078</v>
      </c>
      <c r="F3" s="3" t="s">
        <v>247</v>
      </c>
      <c r="G3" s="169" t="str">
        <f>IF(Tableau14[[#This Row],[TYPE 2]]='ACC RH A '!$E$24,"XXXXX","")</f>
        <v/>
      </c>
      <c r="H3" s="110" t="str">
        <f>LEFT(Tableau14[[#This Row],[INDICE]],3)</f>
        <v>A03</v>
      </c>
    </row>
    <row r="4" spans="1:85" ht="15.75" x14ac:dyDescent="0.25">
      <c r="A4" s="206" t="s">
        <v>1076</v>
      </c>
      <c r="B4" s="206" t="s">
        <v>1077</v>
      </c>
      <c r="C4" s="206" t="s">
        <v>83</v>
      </c>
      <c r="D4" s="110" t="s">
        <v>1064</v>
      </c>
      <c r="E4" s="111" t="s">
        <v>1079</v>
      </c>
      <c r="F4" s="3" t="s">
        <v>247</v>
      </c>
      <c r="G4" s="169" t="str">
        <f>IF(Tableau14[[#This Row],[TYPE 2]]='ACC RH A '!$E$24,"XXXXX","")</f>
        <v/>
      </c>
      <c r="H4" s="110" t="str">
        <f>LEFT(Tableau14[[#This Row],[INDICE]],3)</f>
        <v>A04</v>
      </c>
    </row>
    <row r="5" spans="1:85" ht="15.75" x14ac:dyDescent="0.25">
      <c r="A5" s="206" t="s">
        <v>983</v>
      </c>
      <c r="B5" s="206" t="s">
        <v>20</v>
      </c>
      <c r="C5" s="206" t="s">
        <v>83</v>
      </c>
      <c r="D5" s="110" t="s">
        <v>984</v>
      </c>
      <c r="E5" s="111" t="s">
        <v>996</v>
      </c>
      <c r="F5" s="3" t="s">
        <v>247</v>
      </c>
      <c r="G5" s="169" t="str">
        <f>IF(Tableau14[[#This Row],[TYPE 2]]='ACC RH A '!$E$24,"XXXXX","")</f>
        <v/>
      </c>
      <c r="H5" s="110" t="str">
        <f>LEFT(Tableau14[[#This Row],[INDICE]],3)</f>
        <v>A04</v>
      </c>
    </row>
    <row r="6" spans="1:85" ht="15.75" x14ac:dyDescent="0.25">
      <c r="A6" s="206" t="s">
        <v>983</v>
      </c>
      <c r="B6" s="206" t="s">
        <v>20</v>
      </c>
      <c r="C6" s="206" t="s">
        <v>83</v>
      </c>
      <c r="D6" s="110" t="s">
        <v>985</v>
      </c>
      <c r="E6" s="111" t="s">
        <v>997</v>
      </c>
      <c r="F6" s="3" t="s">
        <v>247</v>
      </c>
      <c r="G6" s="169" t="str">
        <f>IF(Tableau14[[#This Row],[TYPE 2]]='ACC RH A '!$E$24,"XXXXX","")</f>
        <v/>
      </c>
      <c r="H6" s="110" t="str">
        <f>LEFT(Tableau14[[#This Row],[INDICE]],3)</f>
        <v>A04</v>
      </c>
    </row>
    <row r="7" spans="1:85" ht="15.75" x14ac:dyDescent="0.25">
      <c r="A7" s="206" t="s">
        <v>983</v>
      </c>
      <c r="B7" s="206" t="s">
        <v>20</v>
      </c>
      <c r="C7" s="206" t="s">
        <v>83</v>
      </c>
      <c r="D7" s="110" t="s">
        <v>986</v>
      </c>
      <c r="E7" s="111" t="s">
        <v>998</v>
      </c>
      <c r="F7" s="3" t="s">
        <v>247</v>
      </c>
      <c r="G7" s="169" t="str">
        <f>IF(Tableau14[[#This Row],[TYPE 2]]='ACC RH A '!$E$24,"XXXXX","")</f>
        <v/>
      </c>
      <c r="H7" s="110" t="str">
        <f>LEFT(Tableau14[[#This Row],[INDICE]],3)</f>
        <v>A04</v>
      </c>
    </row>
    <row r="8" spans="1:85" ht="15.75" x14ac:dyDescent="0.25">
      <c r="A8" s="206" t="s">
        <v>983</v>
      </c>
      <c r="B8" s="206" t="s">
        <v>20</v>
      </c>
      <c r="C8" s="206" t="s">
        <v>83</v>
      </c>
      <c r="D8" s="110" t="s">
        <v>987</v>
      </c>
      <c r="E8" s="111" t="s">
        <v>697</v>
      </c>
      <c r="F8" s="3" t="s">
        <v>247</v>
      </c>
      <c r="G8" s="169" t="str">
        <f>IF(Tableau14[[#This Row],[TYPE 2]]='ACC RH A '!$E$24,"XXXXX","")</f>
        <v/>
      </c>
      <c r="H8" s="110" t="str">
        <f>LEFT(Tableau14[[#This Row],[INDICE]],3)</f>
        <v>A04</v>
      </c>
    </row>
    <row r="9" spans="1:85" ht="15.75" x14ac:dyDescent="0.25">
      <c r="A9" s="206" t="s">
        <v>1061</v>
      </c>
      <c r="B9" s="206" t="s">
        <v>20</v>
      </c>
      <c r="C9" s="206" t="s">
        <v>83</v>
      </c>
      <c r="D9" s="110" t="s">
        <v>1055</v>
      </c>
      <c r="E9" s="111" t="s">
        <v>1591</v>
      </c>
      <c r="F9" s="3" t="s">
        <v>247</v>
      </c>
      <c r="G9" s="169" t="str">
        <f>IF(Tableau14[[#This Row],[TYPE 2]]='ACC RH A '!$E$24,"XXXXX","")</f>
        <v/>
      </c>
      <c r="H9" s="110" t="str">
        <f>LEFT(Tableau14[[#This Row],[INDICE]],3)</f>
        <v>A04</v>
      </c>
    </row>
    <row r="10" spans="1:85" ht="15.75" x14ac:dyDescent="0.25">
      <c r="A10" s="206" t="s">
        <v>1076</v>
      </c>
      <c r="B10" s="206" t="s">
        <v>1077</v>
      </c>
      <c r="C10" s="206" t="s">
        <v>978</v>
      </c>
      <c r="D10" s="110" t="s">
        <v>1065</v>
      </c>
      <c r="E10" s="111" t="s">
        <v>1080</v>
      </c>
      <c r="F10" s="3" t="s">
        <v>247</v>
      </c>
      <c r="G10" s="169" t="str">
        <f>IF(Tableau14[[#This Row],[TYPE 2]]='ACC RH A '!$E$24,"XXXXX","")</f>
        <v/>
      </c>
      <c r="H10" s="110" t="str">
        <f>LEFT(Tableau14[[#This Row],[INDICE]],3)</f>
        <v>A05</v>
      </c>
    </row>
    <row r="11" spans="1:85" ht="15.75" x14ac:dyDescent="0.25">
      <c r="A11" s="206" t="s">
        <v>82</v>
      </c>
      <c r="B11" s="206" t="s">
        <v>637</v>
      </c>
      <c r="C11" s="206" t="s">
        <v>978</v>
      </c>
      <c r="D11" s="110" t="s">
        <v>979</v>
      </c>
      <c r="E11" s="111" t="s">
        <v>999</v>
      </c>
      <c r="F11" s="3" t="s">
        <v>247</v>
      </c>
      <c r="G11" s="169" t="str">
        <f>IF(Tableau14[[#This Row],[TYPE 2]]='ACC RH A '!$E$24,"XXXXX","")</f>
        <v/>
      </c>
      <c r="H11" s="110" t="str">
        <f>LEFT(Tableau14[[#This Row],[INDICE]],3)</f>
        <v>A05</v>
      </c>
    </row>
    <row r="12" spans="1:85" ht="15.75" x14ac:dyDescent="0.25">
      <c r="A12" s="206" t="s">
        <v>17</v>
      </c>
      <c r="B12" s="206" t="s">
        <v>637</v>
      </c>
      <c r="C12" s="206" t="s">
        <v>6</v>
      </c>
      <c r="D12" s="110" t="s">
        <v>1075</v>
      </c>
      <c r="E12" s="111" t="s">
        <v>990</v>
      </c>
      <c r="F12" s="3" t="s">
        <v>247</v>
      </c>
      <c r="G12" s="169" t="str">
        <f>IF(Tableau14[[#This Row],[TYPE 2]]='ACC RH A '!$E$24,"XXXXX","")</f>
        <v/>
      </c>
      <c r="H12" s="110" t="str">
        <f>LEFT(Tableau14[[#This Row],[INDICE]],3)</f>
        <v>A05</v>
      </c>
    </row>
    <row r="13" spans="1:85" ht="15.75" x14ac:dyDescent="0.25">
      <c r="A13" t="s">
        <v>1076</v>
      </c>
      <c r="B13" t="s">
        <v>1077</v>
      </c>
      <c r="C13" t="s">
        <v>83</v>
      </c>
      <c r="D13" s="110" t="s">
        <v>1066</v>
      </c>
      <c r="E13" s="111" t="s">
        <v>1081</v>
      </c>
      <c r="F13" s="3" t="s">
        <v>247</v>
      </c>
      <c r="G13" s="169" t="str">
        <f>IF(Tableau14[[#This Row],[TYPE 2]]='ACC RH A '!$E$24,"XXXXX","")</f>
        <v/>
      </c>
      <c r="H13" s="110" t="str">
        <f>LEFT(Tableau14[[#This Row],[INDICE]],3)</f>
        <v>A06</v>
      </c>
    </row>
    <row r="14" spans="1:85" ht="15.75" x14ac:dyDescent="0.25">
      <c r="A14" t="s">
        <v>82</v>
      </c>
      <c r="B14" t="s">
        <v>20</v>
      </c>
      <c r="C14" t="s">
        <v>83</v>
      </c>
      <c r="D14" s="110" t="s">
        <v>958</v>
      </c>
      <c r="E14" s="111" t="s">
        <v>1000</v>
      </c>
      <c r="F14" s="3" t="s">
        <v>247</v>
      </c>
      <c r="G14" s="169" t="str">
        <f>IF(Tableau14[[#This Row],[TYPE 2]]='ACC RH A '!$E$24,"XXXXX","")</f>
        <v/>
      </c>
      <c r="H14" s="110" t="str">
        <f>LEFT(Tableau14[[#This Row],[INDICE]],3)</f>
        <v>A06</v>
      </c>
    </row>
    <row r="15" spans="1:85" ht="15.75" x14ac:dyDescent="0.25">
      <c r="A15" t="s">
        <v>1076</v>
      </c>
      <c r="B15" t="s">
        <v>1077</v>
      </c>
      <c r="C15" t="s">
        <v>83</v>
      </c>
      <c r="D15" s="110" t="s">
        <v>1067</v>
      </c>
      <c r="E15" s="111" t="s">
        <v>1082</v>
      </c>
      <c r="F15" s="3" t="s">
        <v>247</v>
      </c>
      <c r="G15" s="169" t="str">
        <f>IF(Tableau14[[#This Row],[TYPE 2]]='ACC RH A '!$E$24,"XXXXX","")</f>
        <v/>
      </c>
      <c r="H15" s="110" t="str">
        <f>LEFT(Tableau14[[#This Row],[INDICE]],3)</f>
        <v>A07</v>
      </c>
    </row>
    <row r="16" spans="1:85" ht="15.75" x14ac:dyDescent="0.25">
      <c r="A16" t="s">
        <v>1061</v>
      </c>
      <c r="B16" t="s">
        <v>20</v>
      </c>
      <c r="C16" t="s">
        <v>83</v>
      </c>
      <c r="D16" s="110" t="s">
        <v>1074</v>
      </c>
      <c r="E16" s="28" t="s">
        <v>1124</v>
      </c>
      <c r="F16" s="3" t="s">
        <v>247</v>
      </c>
      <c r="G16" s="169" t="str">
        <f>IF(Tableau14[[#This Row],[TYPE 2]]='ACC RH A '!$E$24,"XXXXX","")</f>
        <v/>
      </c>
      <c r="H16" s="110" t="str">
        <f>LEFT(Tableau14[[#This Row],[INDICE]],3)</f>
        <v>A07</v>
      </c>
    </row>
    <row r="17" spans="1:8" ht="15.75" x14ac:dyDescent="0.25">
      <c r="A17" t="s">
        <v>79</v>
      </c>
      <c r="B17" t="s">
        <v>20</v>
      </c>
      <c r="C17" t="s">
        <v>83</v>
      </c>
      <c r="D17" s="110" t="s">
        <v>988</v>
      </c>
      <c r="E17" s="111" t="s">
        <v>1001</v>
      </c>
      <c r="F17" s="3" t="s">
        <v>247</v>
      </c>
      <c r="G17" s="169" t="str">
        <f>IF(Tableau14[[#This Row],[TYPE 2]]='ACC RH A '!$E$24,"XXXXX","")</f>
        <v/>
      </c>
      <c r="H17" s="110" t="str">
        <f>LEFT(Tableau14[[#This Row],[INDICE]],3)</f>
        <v>A07</v>
      </c>
    </row>
    <row r="18" spans="1:8" ht="15.75" x14ac:dyDescent="0.25">
      <c r="A18" t="s">
        <v>79</v>
      </c>
      <c r="B18" t="s">
        <v>20</v>
      </c>
      <c r="C18" t="s">
        <v>83</v>
      </c>
      <c r="D18" s="110" t="s">
        <v>989</v>
      </c>
      <c r="E18" s="111" t="s">
        <v>1002</v>
      </c>
      <c r="F18" s="3" t="s">
        <v>247</v>
      </c>
      <c r="G18" s="169" t="str">
        <f>IF(Tableau14[[#This Row],[TYPE 2]]='ACC RH A '!$E$24,"XXXXX","")</f>
        <v/>
      </c>
      <c r="H18" s="110" t="str">
        <f>LEFT(Tableau14[[#This Row],[INDICE]],3)</f>
        <v>A07</v>
      </c>
    </row>
    <row r="19" spans="1:8" ht="15.75" x14ac:dyDescent="0.25">
      <c r="A19" t="s">
        <v>1076</v>
      </c>
      <c r="B19" t="s">
        <v>1077</v>
      </c>
      <c r="C19" t="s">
        <v>83</v>
      </c>
      <c r="D19" s="110" t="s">
        <v>1068</v>
      </c>
      <c r="E19" s="111" t="s">
        <v>1083</v>
      </c>
      <c r="F19" s="3" t="s">
        <v>247</v>
      </c>
      <c r="G19" s="169" t="str">
        <f>IF(Tableau14[[#This Row],[TYPE 2]]='ACC RH A '!$E$24,"XXXXX","")</f>
        <v/>
      </c>
      <c r="H19" s="110" t="str">
        <f>LEFT(Tableau14[[#This Row],[INDICE]],3)</f>
        <v>A08</v>
      </c>
    </row>
    <row r="20" spans="1:8" ht="15.75" x14ac:dyDescent="0.25">
      <c r="A20" t="s">
        <v>1061</v>
      </c>
      <c r="B20" t="s">
        <v>20</v>
      </c>
      <c r="C20" t="s">
        <v>83</v>
      </c>
      <c r="D20" s="110" t="s">
        <v>1057</v>
      </c>
      <c r="E20" s="28" t="s">
        <v>1125</v>
      </c>
      <c r="F20" s="3" t="s">
        <v>247</v>
      </c>
      <c r="G20" s="169" t="str">
        <f>IF(Tableau14[[#This Row],[TYPE 2]]='ACC RH A '!$E$24,"XXXXX","")</f>
        <v/>
      </c>
      <c r="H20" s="110" t="str">
        <f>LEFT(Tableau14[[#This Row],[INDICE]],3)</f>
        <v>A08</v>
      </c>
    </row>
    <row r="21" spans="1:8" ht="15.75" x14ac:dyDescent="0.25">
      <c r="A21" t="s">
        <v>82</v>
      </c>
      <c r="B21" t="s">
        <v>20</v>
      </c>
      <c r="C21" t="s">
        <v>83</v>
      </c>
      <c r="D21" s="110" t="s">
        <v>957</v>
      </c>
      <c r="E21" s="111" t="s">
        <v>1003</v>
      </c>
      <c r="F21" s="3" t="s">
        <v>247</v>
      </c>
      <c r="G21" s="169" t="str">
        <f>IF(Tableau14[[#This Row],[TYPE 2]]='ACC RH A '!$E$24,"XXXXX","")</f>
        <v/>
      </c>
      <c r="H21" s="110" t="str">
        <f>LEFT(Tableau14[[#This Row],[INDICE]],3)</f>
        <v>A08</v>
      </c>
    </row>
    <row r="22" spans="1:8" ht="15.75" x14ac:dyDescent="0.25">
      <c r="A22" t="s">
        <v>1076</v>
      </c>
      <c r="B22" t="s">
        <v>1077</v>
      </c>
      <c r="C22" t="s">
        <v>83</v>
      </c>
      <c r="D22" s="110" t="s">
        <v>1084</v>
      </c>
      <c r="E22" s="111" t="s">
        <v>1085</v>
      </c>
      <c r="F22" s="3" t="s">
        <v>247</v>
      </c>
      <c r="G22" s="169" t="str">
        <f>IF(Tableau14[[#This Row],[TYPE 2]]='ACC RH A '!$E$24,"XXXXX","")</f>
        <v/>
      </c>
      <c r="H22" s="110" t="str">
        <f>LEFT(Tableau14[[#This Row],[INDICE]],3)</f>
        <v>A09</v>
      </c>
    </row>
    <row r="23" spans="1:8" ht="15.75" x14ac:dyDescent="0.25">
      <c r="A23" t="s">
        <v>1061</v>
      </c>
      <c r="B23" t="s">
        <v>20</v>
      </c>
      <c r="C23" t="s">
        <v>83</v>
      </c>
      <c r="D23" s="110" t="s">
        <v>1058</v>
      </c>
      <c r="E23" s="111" t="s">
        <v>1126</v>
      </c>
      <c r="F23" s="3" t="s">
        <v>247</v>
      </c>
      <c r="G23" s="169" t="str">
        <f>IF(Tableau14[[#This Row],[TYPE 2]]='ACC RH A '!$E$24,"XXXXX","")</f>
        <v/>
      </c>
      <c r="H23" s="110" t="str">
        <f>LEFT(Tableau14[[#This Row],[INDICE]],3)</f>
        <v>A09</v>
      </c>
    </row>
    <row r="24" spans="1:8" ht="15.75" x14ac:dyDescent="0.25">
      <c r="A24" t="s">
        <v>1076</v>
      </c>
      <c r="B24" t="s">
        <v>1077</v>
      </c>
      <c r="C24" t="s">
        <v>83</v>
      </c>
      <c r="D24" s="110" t="s">
        <v>648</v>
      </c>
      <c r="E24" s="111" t="s">
        <v>1086</v>
      </c>
      <c r="F24" s="3" t="s">
        <v>247</v>
      </c>
      <c r="G24" s="169" t="str">
        <f>IF(Tableau14[[#This Row],[TYPE 2]]='ACC RH A '!$E$24,"XXXXX","")</f>
        <v/>
      </c>
      <c r="H24" s="110" t="str">
        <f>LEFT(Tableau14[[#This Row],[INDICE]],3)</f>
        <v>A10</v>
      </c>
    </row>
    <row r="25" spans="1:8" ht="15.75" x14ac:dyDescent="0.25">
      <c r="A25" t="s">
        <v>1061</v>
      </c>
      <c r="B25" t="s">
        <v>20</v>
      </c>
      <c r="C25" t="s">
        <v>83</v>
      </c>
      <c r="D25" s="110" t="s">
        <v>155</v>
      </c>
      <c r="E25" s="111" t="s">
        <v>682</v>
      </c>
      <c r="F25" s="3" t="s">
        <v>247</v>
      </c>
      <c r="G25" s="169" t="str">
        <f>IF(Tableau14[[#This Row],[TYPE 2]]='ACC RH A '!$E$24,"XXXXX","")</f>
        <v/>
      </c>
      <c r="H25" s="110" t="str">
        <f>LEFT(Tableau14[[#This Row],[INDICE]],3)</f>
        <v>A10</v>
      </c>
    </row>
    <row r="26" spans="1:8" ht="15.75" x14ac:dyDescent="0.25">
      <c r="A26" t="s">
        <v>1061</v>
      </c>
      <c r="B26" t="s">
        <v>20</v>
      </c>
      <c r="C26" t="s">
        <v>83</v>
      </c>
      <c r="D26" s="110" t="s">
        <v>527</v>
      </c>
      <c r="E26" s="111" t="s">
        <v>685</v>
      </c>
      <c r="F26" s="3" t="s">
        <v>247</v>
      </c>
      <c r="G26" s="169" t="str">
        <f>IF(Tableau14[[#This Row],[TYPE 2]]='ACC RH A '!$E$24,"XXXXX","")</f>
        <v/>
      </c>
      <c r="H26" s="110" t="str">
        <f>LEFT(Tableau14[[#This Row],[INDICE]],3)</f>
        <v>A10</v>
      </c>
    </row>
    <row r="27" spans="1:8" ht="15.75" x14ac:dyDescent="0.25">
      <c r="A27" t="s">
        <v>983</v>
      </c>
      <c r="B27" t="s">
        <v>20</v>
      </c>
      <c r="C27" t="s">
        <v>83</v>
      </c>
      <c r="D27" s="110" t="s">
        <v>528</v>
      </c>
      <c r="E27" s="28" t="s">
        <v>692</v>
      </c>
      <c r="F27" s="3" t="s">
        <v>247</v>
      </c>
      <c r="G27" s="169" t="str">
        <f>IF(Tableau14[[#This Row],[TYPE 2]]='ACC RH A '!$E$24,"XXXXX","")</f>
        <v/>
      </c>
      <c r="H27" s="110" t="str">
        <f>LEFT(Tableau14[[#This Row],[INDICE]],3)</f>
        <v>A10</v>
      </c>
    </row>
    <row r="28" spans="1:8" ht="15.75" x14ac:dyDescent="0.25">
      <c r="A28" t="s">
        <v>18</v>
      </c>
      <c r="B28" t="s">
        <v>20</v>
      </c>
      <c r="C28" t="s">
        <v>83</v>
      </c>
      <c r="D28" s="110" t="s">
        <v>770</v>
      </c>
      <c r="E28" s="111" t="s">
        <v>771</v>
      </c>
      <c r="F28" s="3" t="s">
        <v>247</v>
      </c>
      <c r="G28" s="169" t="str">
        <f>IF(Tableau14[[#This Row],[TYPE 2]]='ACC RH A '!$E$24,"XXXXX","")</f>
        <v/>
      </c>
      <c r="H28" s="110" t="str">
        <f>LEFT(Tableau14[[#This Row],[INDICE]],3)</f>
        <v>A10</v>
      </c>
    </row>
    <row r="29" spans="1:8" ht="15.75" x14ac:dyDescent="0.25">
      <c r="A29" t="s">
        <v>1076</v>
      </c>
      <c r="B29" t="s">
        <v>1077</v>
      </c>
      <c r="C29" t="s">
        <v>83</v>
      </c>
      <c r="D29" s="110" t="s">
        <v>649</v>
      </c>
      <c r="E29" s="111" t="s">
        <v>1087</v>
      </c>
      <c r="F29" s="3" t="s">
        <v>247</v>
      </c>
      <c r="G29" s="169" t="str">
        <f>IF(Tableau14[[#This Row],[TYPE 2]]='ACC RH A '!$E$24,"XXXXX","")</f>
        <v/>
      </c>
      <c r="H29" s="110" t="str">
        <f>LEFT(Tableau14[[#This Row],[INDICE]],3)</f>
        <v>A11</v>
      </c>
    </row>
    <row r="30" spans="1:8" ht="15.75" x14ac:dyDescent="0.25">
      <c r="A30" t="s">
        <v>1061</v>
      </c>
      <c r="B30" t="s">
        <v>20</v>
      </c>
      <c r="C30" t="s">
        <v>83</v>
      </c>
      <c r="D30" s="110" t="s">
        <v>157</v>
      </c>
      <c r="E30" s="111" t="s">
        <v>678</v>
      </c>
      <c r="F30" s="3" t="s">
        <v>247</v>
      </c>
      <c r="G30" s="169" t="str">
        <f>IF(Tableau14[[#This Row],[TYPE 2]]='ACC RH A '!$E$24,"XXXXX","")</f>
        <v/>
      </c>
      <c r="H30" s="110" t="str">
        <f>LEFT(Tableau14[[#This Row],[INDICE]],3)</f>
        <v>A11</v>
      </c>
    </row>
    <row r="31" spans="1:8" ht="15.75" x14ac:dyDescent="0.25">
      <c r="A31" t="s">
        <v>105</v>
      </c>
      <c r="B31" t="s">
        <v>20</v>
      </c>
      <c r="C31" t="s">
        <v>83</v>
      </c>
      <c r="D31" s="110" t="s">
        <v>348</v>
      </c>
      <c r="E31" s="111" t="s">
        <v>738</v>
      </c>
      <c r="F31" s="3" t="s">
        <v>247</v>
      </c>
      <c r="G31" s="169" t="str">
        <f>IF(Tableau14[[#This Row],[TYPE 2]]='ACC RH A '!$E$24,"XXXXX","")</f>
        <v/>
      </c>
      <c r="H31" s="110" t="str">
        <f>LEFT(Tableau14[[#This Row],[INDICE]],3)</f>
        <v>A11</v>
      </c>
    </row>
    <row r="32" spans="1:8" ht="15.75" x14ac:dyDescent="0.25">
      <c r="A32" t="s">
        <v>1076</v>
      </c>
      <c r="B32" t="s">
        <v>1077</v>
      </c>
      <c r="C32" t="s">
        <v>83</v>
      </c>
      <c r="D32" s="110" t="s">
        <v>650</v>
      </c>
      <c r="E32" s="111" t="s">
        <v>1088</v>
      </c>
      <c r="F32" s="3" t="s">
        <v>247</v>
      </c>
      <c r="G32" s="169" t="str">
        <f>IF(Tableau14[[#This Row],[TYPE 2]]='ACC RH A '!$E$24,"XXXXX","")</f>
        <v/>
      </c>
      <c r="H32" s="110" t="str">
        <f>LEFT(Tableau14[[#This Row],[INDICE]],3)</f>
        <v>A12</v>
      </c>
    </row>
    <row r="33" spans="1:8" ht="15.75" x14ac:dyDescent="0.25">
      <c r="A33" t="s">
        <v>1061</v>
      </c>
      <c r="B33" t="s">
        <v>20</v>
      </c>
      <c r="C33" t="s">
        <v>83</v>
      </c>
      <c r="D33" s="110" t="s">
        <v>153</v>
      </c>
      <c r="E33" s="111" t="s">
        <v>679</v>
      </c>
      <c r="F33" s="3" t="s">
        <v>247</v>
      </c>
      <c r="G33" s="169" t="str">
        <f>IF(Tableau14[[#This Row],[TYPE 2]]='ACC RH A '!$E$24,"XXXXX","")</f>
        <v/>
      </c>
      <c r="H33" s="110" t="str">
        <f>LEFT(Tableau14[[#This Row],[INDICE]],3)</f>
        <v>A12</v>
      </c>
    </row>
    <row r="34" spans="1:8" ht="15.75" x14ac:dyDescent="0.25">
      <c r="A34" t="s">
        <v>79</v>
      </c>
      <c r="B34" t="s">
        <v>20</v>
      </c>
      <c r="C34" t="s">
        <v>83</v>
      </c>
      <c r="D34" s="110" t="s">
        <v>179</v>
      </c>
      <c r="E34" s="111" t="s">
        <v>686</v>
      </c>
      <c r="F34" s="3" t="s">
        <v>247</v>
      </c>
      <c r="G34" s="169" t="str">
        <f>IF(Tableau14[[#This Row],[TYPE 2]]='ACC RH A '!$E$24,"XXXXX","")</f>
        <v/>
      </c>
      <c r="H34" s="110" t="str">
        <f>LEFT(Tableau14[[#This Row],[INDICE]],3)</f>
        <v>A12</v>
      </c>
    </row>
    <row r="35" spans="1:8" ht="15.75" x14ac:dyDescent="0.25">
      <c r="A35" t="s">
        <v>18</v>
      </c>
      <c r="B35" t="s">
        <v>20</v>
      </c>
      <c r="C35" t="s">
        <v>83</v>
      </c>
      <c r="D35" s="110" t="s">
        <v>529</v>
      </c>
      <c r="E35" s="111" t="s">
        <v>690</v>
      </c>
      <c r="F35" s="3" t="s">
        <v>247</v>
      </c>
      <c r="G35" s="169" t="str">
        <f>IF(Tableau14[[#This Row],[TYPE 2]]='ACC RH A '!$E$24,"XXXXX","")</f>
        <v/>
      </c>
      <c r="H35" s="110" t="str">
        <f>LEFT(Tableau14[[#This Row],[INDICE]],3)</f>
        <v>A12</v>
      </c>
    </row>
    <row r="36" spans="1:8" ht="15.75" x14ac:dyDescent="0.25">
      <c r="A36" t="s">
        <v>1076</v>
      </c>
      <c r="B36" t="s">
        <v>1077</v>
      </c>
      <c r="C36" t="s">
        <v>83</v>
      </c>
      <c r="D36" s="110" t="s">
        <v>1069</v>
      </c>
      <c r="E36" s="111" t="s">
        <v>1089</v>
      </c>
      <c r="F36" s="3" t="s">
        <v>247</v>
      </c>
      <c r="G36" s="169" t="str">
        <f>IF(Tableau14[[#This Row],[TYPE 2]]='ACC RH A '!$E$24,"XXXXX","")</f>
        <v/>
      </c>
      <c r="H36" s="110" t="str">
        <f>LEFT(Tableau14[[#This Row],[INDICE]],3)</f>
        <v>A13</v>
      </c>
    </row>
    <row r="37" spans="1:8" ht="15.75" x14ac:dyDescent="0.25">
      <c r="A37" t="s">
        <v>1061</v>
      </c>
      <c r="B37" t="s">
        <v>20</v>
      </c>
      <c r="C37" t="s">
        <v>83</v>
      </c>
      <c r="D37" s="110" t="s">
        <v>154</v>
      </c>
      <c r="E37" s="111" t="s">
        <v>680</v>
      </c>
      <c r="F37" s="3" t="s">
        <v>247</v>
      </c>
      <c r="G37" s="169" t="str">
        <f>IF(Tableau14[[#This Row],[TYPE 2]]='ACC RH A '!$E$24,"XXXXX","")</f>
        <v/>
      </c>
      <c r="H37" s="110" t="str">
        <f>LEFT(Tableau14[[#This Row],[INDICE]],3)</f>
        <v>A13</v>
      </c>
    </row>
    <row r="38" spans="1:8" ht="15.75" x14ac:dyDescent="0.25">
      <c r="A38" t="s">
        <v>81</v>
      </c>
      <c r="B38" t="s">
        <v>20</v>
      </c>
      <c r="C38" t="s">
        <v>83</v>
      </c>
      <c r="D38" s="110" t="s">
        <v>530</v>
      </c>
      <c r="E38" s="28" t="s">
        <v>1492</v>
      </c>
      <c r="F38" s="3"/>
      <c r="G38" s="170" t="str">
        <f>IF(Tableau14[[#This Row],[TYPE 2]]='ACC RH B'!$E$25,"XXXXX","")</f>
        <v/>
      </c>
      <c r="H38" s="129" t="str">
        <f>LEFT(Tableau14[[#This Row],[INDICE]],3)</f>
        <v>A13</v>
      </c>
    </row>
    <row r="39" spans="1:8" ht="15.75" x14ac:dyDescent="0.25">
      <c r="A39" t="s">
        <v>1076</v>
      </c>
      <c r="B39" t="s">
        <v>1077</v>
      </c>
      <c r="C39" t="s">
        <v>83</v>
      </c>
      <c r="D39" s="110" t="s">
        <v>531</v>
      </c>
      <c r="E39" s="111" t="s">
        <v>1090</v>
      </c>
      <c r="F39" s="3" t="s">
        <v>247</v>
      </c>
      <c r="G39" s="169" t="str">
        <f>IF(Tableau14[[#This Row],[TYPE 2]]='ACC RH A '!$E$24,"XXXXX","")</f>
        <v/>
      </c>
      <c r="H39" s="110" t="str">
        <f>LEFT(Tableau14[[#This Row],[INDICE]],3)</f>
        <v>A14</v>
      </c>
    </row>
    <row r="40" spans="1:8" ht="15.75" x14ac:dyDescent="0.25">
      <c r="A40" t="s">
        <v>82</v>
      </c>
      <c r="B40" t="s">
        <v>20</v>
      </c>
      <c r="C40" t="s">
        <v>83</v>
      </c>
      <c r="D40" s="110" t="s">
        <v>414</v>
      </c>
      <c r="E40" s="111" t="s">
        <v>662</v>
      </c>
      <c r="F40" s="3" t="s">
        <v>247</v>
      </c>
      <c r="G40" s="169" t="str">
        <f>IF(Tableau14[[#This Row],[TYPE 2]]='ACC RH A '!$E$24,"XXXXX","")</f>
        <v/>
      </c>
      <c r="H40" s="110" t="str">
        <f>LEFT(Tableau14[[#This Row],[INDICE]],3)</f>
        <v>A14</v>
      </c>
    </row>
    <row r="41" spans="1:8" ht="15.75" x14ac:dyDescent="0.25">
      <c r="A41" t="s">
        <v>82</v>
      </c>
      <c r="B41" t="s">
        <v>20</v>
      </c>
      <c r="C41" t="s">
        <v>83</v>
      </c>
      <c r="D41" s="110" t="s">
        <v>415</v>
      </c>
      <c r="E41" s="111" t="s">
        <v>663</v>
      </c>
      <c r="F41" s="3" t="s">
        <v>247</v>
      </c>
      <c r="G41" s="169" t="str">
        <f>IF(Tableau14[[#This Row],[TYPE 2]]='ACC RH A '!$E$24,"XXXXX","")</f>
        <v/>
      </c>
      <c r="H41" s="110" t="str">
        <f>LEFT(Tableau14[[#This Row],[INDICE]],3)</f>
        <v>A14</v>
      </c>
    </row>
    <row r="42" spans="1:8" ht="15.75" x14ac:dyDescent="0.25">
      <c r="A42" t="s">
        <v>82</v>
      </c>
      <c r="B42" t="s">
        <v>20</v>
      </c>
      <c r="C42" t="s">
        <v>83</v>
      </c>
      <c r="D42" s="110" t="s">
        <v>416</v>
      </c>
      <c r="E42" s="111" t="s">
        <v>664</v>
      </c>
      <c r="F42" s="3" t="s">
        <v>247</v>
      </c>
      <c r="G42" s="169" t="str">
        <f>IF(Tableau14[[#This Row],[TYPE 2]]='ACC RH A '!$E$24,"XXXXX","")</f>
        <v/>
      </c>
      <c r="H42" s="110" t="str">
        <f>LEFT(Tableau14[[#This Row],[INDICE]],3)</f>
        <v>A14</v>
      </c>
    </row>
    <row r="43" spans="1:8" ht="15.75" x14ac:dyDescent="0.25">
      <c r="A43" t="s">
        <v>82</v>
      </c>
      <c r="B43" t="s">
        <v>20</v>
      </c>
      <c r="C43" t="s">
        <v>83</v>
      </c>
      <c r="D43" s="110" t="s">
        <v>417</v>
      </c>
      <c r="E43" s="111" t="s">
        <v>665</v>
      </c>
      <c r="F43" s="3" t="s">
        <v>247</v>
      </c>
      <c r="G43" s="169" t="str">
        <f>IF(Tableau14[[#This Row],[TYPE 2]]='ACC RH A '!$E$24,"XXXXX","")</f>
        <v/>
      </c>
      <c r="H43" s="110" t="str">
        <f>LEFT(Tableau14[[#This Row],[INDICE]],3)</f>
        <v>A14</v>
      </c>
    </row>
    <row r="44" spans="1:8" ht="15.75" x14ac:dyDescent="0.25">
      <c r="A44" t="s">
        <v>82</v>
      </c>
      <c r="B44" t="s">
        <v>20</v>
      </c>
      <c r="C44" t="s">
        <v>83</v>
      </c>
      <c r="D44" s="110" t="s">
        <v>418</v>
      </c>
      <c r="E44" s="111" t="s">
        <v>666</v>
      </c>
      <c r="F44" s="3" t="s">
        <v>247</v>
      </c>
      <c r="G44" s="169" t="str">
        <f>IF(Tableau14[[#This Row],[TYPE 2]]='ACC RH A '!$E$24,"XXXXX","")</f>
        <v/>
      </c>
      <c r="H44" s="110" t="str">
        <f>LEFT(Tableau14[[#This Row],[INDICE]],3)</f>
        <v>A14</v>
      </c>
    </row>
    <row r="45" spans="1:8" ht="15.75" x14ac:dyDescent="0.25">
      <c r="A45" t="s">
        <v>1076</v>
      </c>
      <c r="B45" t="s">
        <v>1077</v>
      </c>
      <c r="C45" t="s">
        <v>83</v>
      </c>
      <c r="D45" s="110" t="s">
        <v>532</v>
      </c>
      <c r="E45" s="111" t="s">
        <v>1091</v>
      </c>
      <c r="F45" s="3" t="s">
        <v>247</v>
      </c>
      <c r="G45" s="169" t="str">
        <f>IF(Tableau14[[#This Row],[TYPE 2]]='ACC RH A '!$E$24,"XXXXX","")</f>
        <v/>
      </c>
      <c r="H45" s="110" t="str">
        <f>LEFT(Tableau14[[#This Row],[INDICE]],3)</f>
        <v>A15</v>
      </c>
    </row>
    <row r="46" spans="1:8" ht="15.75" x14ac:dyDescent="0.25">
      <c r="A46" t="s">
        <v>1061</v>
      </c>
      <c r="B46" t="s">
        <v>20</v>
      </c>
      <c r="C46" t="s">
        <v>83</v>
      </c>
      <c r="D46" s="110" t="s">
        <v>651</v>
      </c>
      <c r="E46" s="111" t="s">
        <v>683</v>
      </c>
      <c r="F46" s="3" t="s">
        <v>247</v>
      </c>
      <c r="G46" s="169" t="str">
        <f>IF(Tableau14[[#This Row],[TYPE 2]]='ACC RH A '!$E$24,"XXXXX","")</f>
        <v/>
      </c>
      <c r="H46" s="110" t="str">
        <f>LEFT(Tableau14[[#This Row],[INDICE]],3)</f>
        <v>A15</v>
      </c>
    </row>
    <row r="47" spans="1:8" ht="15.75" x14ac:dyDescent="0.25">
      <c r="A47" t="s">
        <v>82</v>
      </c>
      <c r="B47" t="s">
        <v>20</v>
      </c>
      <c r="C47" t="s">
        <v>84</v>
      </c>
      <c r="D47" s="110" t="s">
        <v>652</v>
      </c>
      <c r="E47" s="111" t="s">
        <v>660</v>
      </c>
      <c r="F47" s="3" t="s">
        <v>247</v>
      </c>
      <c r="G47" s="169" t="str">
        <f>IF(Tableau14[[#This Row],[TYPE 2]]='ACC RH A '!$E$24,"XXXXX","")</f>
        <v/>
      </c>
      <c r="H47" s="110" t="str">
        <f>LEFT(Tableau14[[#This Row],[INDICE]],3)</f>
        <v>A15</v>
      </c>
    </row>
    <row r="48" spans="1:8" ht="15.75" x14ac:dyDescent="0.25">
      <c r="A48" t="s">
        <v>79</v>
      </c>
      <c r="B48" t="s">
        <v>20</v>
      </c>
      <c r="C48" t="s">
        <v>83</v>
      </c>
      <c r="D48" s="110" t="s">
        <v>1210</v>
      </c>
      <c r="E48" s="111" t="s">
        <v>687</v>
      </c>
      <c r="F48" s="3" t="s">
        <v>247</v>
      </c>
      <c r="G48" s="169" t="str">
        <f>IF(Tableau14[[#This Row],[TYPE 2]]='ACC RH A '!$E$24,"XXXXX","")</f>
        <v/>
      </c>
      <c r="H48" s="110" t="str">
        <f>LEFT(Tableau14[[#This Row],[INDICE]],3)</f>
        <v>A15</v>
      </c>
    </row>
    <row r="49" spans="1:8" ht="15.75" x14ac:dyDescent="0.25">
      <c r="A49" t="s">
        <v>1025</v>
      </c>
      <c r="B49" t="s">
        <v>20</v>
      </c>
      <c r="C49" t="s">
        <v>83</v>
      </c>
      <c r="D49" s="110" t="s">
        <v>841</v>
      </c>
      <c r="E49" s="111" t="s">
        <v>842</v>
      </c>
      <c r="F49" s="3" t="s">
        <v>247</v>
      </c>
      <c r="G49" s="169" t="str">
        <f>IF(Tableau14[[#This Row],[TYPE 2]]='ACC RH A '!$E$24,"XXXXX","")</f>
        <v/>
      </c>
      <c r="H49" s="110" t="str">
        <f>LEFT(Tableau14[[#This Row],[INDICE]],3)</f>
        <v>A15</v>
      </c>
    </row>
    <row r="50" spans="1:8" ht="15.75" x14ac:dyDescent="0.25">
      <c r="A50" t="s">
        <v>1076</v>
      </c>
      <c r="B50" t="s">
        <v>1077</v>
      </c>
      <c r="C50" t="s">
        <v>83</v>
      </c>
      <c r="D50" s="110" t="s">
        <v>748</v>
      </c>
      <c r="E50" s="111" t="s">
        <v>1092</v>
      </c>
      <c r="F50" s="3" t="s">
        <v>247</v>
      </c>
      <c r="G50" s="169" t="str">
        <f>IF(Tableau14[[#This Row],[TYPE 2]]='ACC RH A '!$E$24,"XXXXX","")</f>
        <v/>
      </c>
      <c r="H50" s="110" t="str">
        <f>LEFT(Tableau14[[#This Row],[INDICE]],3)</f>
        <v>A16</v>
      </c>
    </row>
    <row r="51" spans="1:8" ht="15.75" x14ac:dyDescent="0.25">
      <c r="A51" t="s">
        <v>1076</v>
      </c>
      <c r="B51" t="s">
        <v>1077</v>
      </c>
      <c r="C51" t="s">
        <v>83</v>
      </c>
      <c r="D51" s="110" t="s">
        <v>655</v>
      </c>
      <c r="E51" s="111" t="s">
        <v>1093</v>
      </c>
      <c r="F51" s="3" t="s">
        <v>247</v>
      </c>
      <c r="G51" s="169" t="str">
        <f>IF(Tableau14[[#This Row],[TYPE 2]]='ACC RH A '!$E$24,"XXXXX","")</f>
        <v/>
      </c>
      <c r="H51" s="110" t="str">
        <f>LEFT(Tableau14[[#This Row],[INDICE]],3)</f>
        <v>A16</v>
      </c>
    </row>
    <row r="52" spans="1:8" ht="15.75" x14ac:dyDescent="0.25">
      <c r="A52" t="s">
        <v>1076</v>
      </c>
      <c r="B52" t="s">
        <v>1077</v>
      </c>
      <c r="C52" t="s">
        <v>83</v>
      </c>
      <c r="D52" s="110" t="s">
        <v>1545</v>
      </c>
      <c r="E52" s="28" t="s">
        <v>1093</v>
      </c>
      <c r="F52" s="3" t="s">
        <v>247</v>
      </c>
      <c r="G52" s="169" t="str">
        <f>IF(Tableau14[[#This Row],[TYPE 2]]='ACC RH A '!$E$24,"XXXXX","")</f>
        <v/>
      </c>
      <c r="H52" s="110" t="str">
        <f>LEFT(Tableau14[[#This Row],[INDICE]],3)</f>
        <v>A16</v>
      </c>
    </row>
    <row r="53" spans="1:8" ht="15.75" x14ac:dyDescent="0.25">
      <c r="A53" t="s">
        <v>1076</v>
      </c>
      <c r="B53" t="s">
        <v>1077</v>
      </c>
      <c r="C53" t="s">
        <v>83</v>
      </c>
      <c r="D53" s="110" t="s">
        <v>1287</v>
      </c>
      <c r="E53" s="28" t="s">
        <v>1479</v>
      </c>
      <c r="F53" s="3" t="s">
        <v>247</v>
      </c>
      <c r="G53" s="169" t="str">
        <f>IF(Tableau14[[#This Row],[TYPE 2]]='ACC RH A '!$E$24,"XXXXX","")</f>
        <v>XXXXX</v>
      </c>
      <c r="H53" s="110" t="str">
        <f>LEFT(Tableau14[[#This Row],[INDICE]],3)</f>
        <v>A18</v>
      </c>
    </row>
    <row r="54" spans="1:8" ht="15.75" x14ac:dyDescent="0.25">
      <c r="A54" t="s">
        <v>1076</v>
      </c>
      <c r="B54" t="s">
        <v>1077</v>
      </c>
      <c r="C54" t="s">
        <v>83</v>
      </c>
      <c r="D54" s="110" t="s">
        <v>1288</v>
      </c>
      <c r="E54" s="28" t="s">
        <v>1289</v>
      </c>
      <c r="F54" s="3" t="s">
        <v>247</v>
      </c>
      <c r="G54" s="169" t="str">
        <f>IF(Tableau14[[#This Row],[TYPE 2]]='ACC RH A '!$E$24,"XXXXX","")</f>
        <v>XXXXX</v>
      </c>
      <c r="H54" s="129" t="str">
        <f>LEFT(Tableau14[[#This Row],[INDICE]],3)</f>
        <v>A18</v>
      </c>
    </row>
    <row r="55" spans="1:8" ht="15.75" x14ac:dyDescent="0.25">
      <c r="A55" t="s">
        <v>1061</v>
      </c>
      <c r="B55" t="s">
        <v>20</v>
      </c>
      <c r="C55" t="s">
        <v>83</v>
      </c>
      <c r="D55" s="110" t="s">
        <v>160</v>
      </c>
      <c r="E55" s="111" t="s">
        <v>681</v>
      </c>
      <c r="F55" s="3" t="s">
        <v>247</v>
      </c>
      <c r="G55" s="169" t="str">
        <f>IF(Tableau14[[#This Row],[TYPE 2]]='ACC RH A '!$E$24,"XXXXX","")</f>
        <v>XXXXX</v>
      </c>
      <c r="H55" s="110" t="str">
        <f>LEFT(Tableau14[[#This Row],[INDICE]],3)</f>
        <v>A18</v>
      </c>
    </row>
    <row r="56" spans="1:8" ht="15.75" x14ac:dyDescent="0.25">
      <c r="A56" t="s">
        <v>1061</v>
      </c>
      <c r="B56" t="s">
        <v>20</v>
      </c>
      <c r="C56" t="s">
        <v>83</v>
      </c>
      <c r="D56" s="110" t="s">
        <v>160</v>
      </c>
      <c r="E56" s="111" t="s">
        <v>845</v>
      </c>
      <c r="F56" s="3" t="s">
        <v>247</v>
      </c>
      <c r="G56" s="169" t="str">
        <f>IF(Tableau14[[#This Row],[TYPE 2]]='ACC RH A '!$E$24,"XXXXX","")</f>
        <v>XXXXX</v>
      </c>
      <c r="H56" s="110" t="str">
        <f>LEFT(Tableau14[[#This Row],[INDICE]],3)</f>
        <v>A18</v>
      </c>
    </row>
    <row r="57" spans="1:8" ht="15.75" x14ac:dyDescent="0.25">
      <c r="A57" t="s">
        <v>105</v>
      </c>
      <c r="B57" t="s">
        <v>20</v>
      </c>
      <c r="C57" t="s">
        <v>83</v>
      </c>
      <c r="D57" s="110" t="s">
        <v>355</v>
      </c>
      <c r="E57" s="111" t="s">
        <v>691</v>
      </c>
      <c r="F57" s="3" t="s">
        <v>247</v>
      </c>
      <c r="G57" s="169" t="str">
        <f>IF(Tableau14[[#This Row],[TYPE 2]]='ACC RH A '!$E$24,"XXXXX","")</f>
        <v>XXXXX</v>
      </c>
      <c r="H57" s="110" t="str">
        <f>LEFT(Tableau14[[#This Row],[INDICE]],3)</f>
        <v>A18</v>
      </c>
    </row>
    <row r="58" spans="1:8" ht="15.75" x14ac:dyDescent="0.25">
      <c r="A58" t="s">
        <v>82</v>
      </c>
      <c r="B58" t="s">
        <v>20</v>
      </c>
      <c r="C58" t="s">
        <v>83</v>
      </c>
      <c r="D58" s="110" t="s">
        <v>1475</v>
      </c>
      <c r="E58" s="28" t="s">
        <v>1478</v>
      </c>
      <c r="F58" s="3" t="s">
        <v>247</v>
      </c>
      <c r="G58" s="169" t="str">
        <f>IF(Tableau14[[#This Row],[TYPE 2]]='ACC RH A '!$E$24,"XXXXX","")</f>
        <v>XXXXX</v>
      </c>
      <c r="H58" s="129" t="str">
        <f>LEFT(Tableau14[[#This Row],[INDICE]],3)</f>
        <v>A18</v>
      </c>
    </row>
    <row r="59" spans="1:8" ht="15.75" x14ac:dyDescent="0.25">
      <c r="A59" t="s">
        <v>82</v>
      </c>
      <c r="B59" t="s">
        <v>20</v>
      </c>
      <c r="C59" t="s">
        <v>83</v>
      </c>
      <c r="D59" s="110" t="s">
        <v>1476</v>
      </c>
      <c r="E59" s="28" t="s">
        <v>1477</v>
      </c>
      <c r="F59" s="3" t="s">
        <v>247</v>
      </c>
      <c r="G59" s="169" t="str">
        <f>IF(Tableau14[[#This Row],[TYPE 2]]='ACC RH A '!$E$24,"XXXXX","")</f>
        <v>XXXXX</v>
      </c>
      <c r="H59" s="129" t="str">
        <f>LEFT(Tableau14[[#This Row],[INDICE]],3)</f>
        <v>A18</v>
      </c>
    </row>
    <row r="60" spans="1:8" ht="15.75" x14ac:dyDescent="0.25">
      <c r="A60" t="s">
        <v>1076</v>
      </c>
      <c r="B60" t="s">
        <v>1077</v>
      </c>
      <c r="C60" t="s">
        <v>83</v>
      </c>
      <c r="D60" s="110" t="s">
        <v>1095</v>
      </c>
      <c r="E60" s="111" t="s">
        <v>1096</v>
      </c>
      <c r="F60" s="3" t="s">
        <v>247</v>
      </c>
      <c r="G60" s="169" t="str">
        <f>IF(Tableau14[[#This Row],[TYPE 2]]='ACC RH A '!$E$24,"XXXXX","")</f>
        <v/>
      </c>
      <c r="H60" s="110" t="str">
        <f>LEFT(Tableau14[[#This Row],[INDICE]],3)</f>
        <v>A19</v>
      </c>
    </row>
    <row r="61" spans="1:8" ht="15.75" x14ac:dyDescent="0.25">
      <c r="A61" t="s">
        <v>1061</v>
      </c>
      <c r="B61" t="s">
        <v>20</v>
      </c>
      <c r="C61" t="s">
        <v>83</v>
      </c>
      <c r="D61" s="110" t="s">
        <v>656</v>
      </c>
      <c r="E61" s="111" t="s">
        <v>684</v>
      </c>
      <c r="F61" s="3" t="s">
        <v>247</v>
      </c>
      <c r="G61" s="169" t="str">
        <f>IF(Tableau14[[#This Row],[TYPE 2]]='ACC RH A '!$E$24,"XXXXX","")</f>
        <v/>
      </c>
      <c r="H61" s="110" t="str">
        <f>LEFT(Tableau14[[#This Row],[INDICE]],3)</f>
        <v>A19</v>
      </c>
    </row>
    <row r="62" spans="1:8" ht="15.75" x14ac:dyDescent="0.25">
      <c r="A62" t="s">
        <v>1025</v>
      </c>
      <c r="B62" t="s">
        <v>20</v>
      </c>
      <c r="C62" t="s">
        <v>83</v>
      </c>
      <c r="D62" s="110" t="s">
        <v>657</v>
      </c>
      <c r="E62" s="111" t="s">
        <v>674</v>
      </c>
      <c r="F62" s="3" t="s">
        <v>247</v>
      </c>
      <c r="G62" s="169" t="str">
        <f>IF(Tableau14[[#This Row],[TYPE 2]]='ACC RH A '!$E$24,"XXXXX","")</f>
        <v/>
      </c>
      <c r="H62" s="110" t="str">
        <f>LEFT(Tableau14[[#This Row],[INDICE]],3)</f>
        <v>A19</v>
      </c>
    </row>
    <row r="63" spans="1:8" ht="15.75" x14ac:dyDescent="0.25">
      <c r="A63" t="s">
        <v>1076</v>
      </c>
      <c r="B63" t="s">
        <v>1077</v>
      </c>
      <c r="C63" t="s">
        <v>83</v>
      </c>
      <c r="D63" s="110" t="s">
        <v>1070</v>
      </c>
      <c r="E63" s="111" t="s">
        <v>1097</v>
      </c>
      <c r="F63" s="3" t="s">
        <v>247</v>
      </c>
      <c r="G63" s="169" t="str">
        <f>IF(Tableau14[[#This Row],[TYPE 2]]='ACC RH A '!$E$24,"XXXXX","")</f>
        <v/>
      </c>
      <c r="H63" s="110" t="str">
        <f>LEFT(Tableau14[[#This Row],[INDICE]],3)</f>
        <v>A20</v>
      </c>
    </row>
    <row r="64" spans="1:8" ht="15.75" x14ac:dyDescent="0.25">
      <c r="A64" t="s">
        <v>1076</v>
      </c>
      <c r="B64" t="s">
        <v>1077</v>
      </c>
      <c r="C64" t="s">
        <v>83</v>
      </c>
      <c r="D64" s="110" t="s">
        <v>1071</v>
      </c>
      <c r="E64" s="111" t="s">
        <v>1098</v>
      </c>
      <c r="F64" s="3" t="s">
        <v>247</v>
      </c>
      <c r="G64" s="169" t="str">
        <f>IF(Tableau14[[#This Row],[TYPE 2]]='ACC RH A '!$E$24,"XXXXX","")</f>
        <v/>
      </c>
      <c r="H64" s="110" t="str">
        <f>LEFT(Tableau14[[#This Row],[INDICE]],3)</f>
        <v>A20</v>
      </c>
    </row>
    <row r="65" spans="1:8" ht="15.75" x14ac:dyDescent="0.25">
      <c r="A65" t="s">
        <v>1025</v>
      </c>
      <c r="B65" t="s">
        <v>20</v>
      </c>
      <c r="C65" t="s">
        <v>83</v>
      </c>
      <c r="D65" s="110" t="s">
        <v>658</v>
      </c>
      <c r="E65" s="111" t="s">
        <v>673</v>
      </c>
      <c r="F65" s="3" t="s">
        <v>247</v>
      </c>
      <c r="G65" s="169" t="str">
        <f>IF(Tableau14[[#This Row],[TYPE 2]]='ACC RH A '!$E$24,"XXXXX","")</f>
        <v/>
      </c>
      <c r="H65" s="110" t="str">
        <f>LEFT(Tableau14[[#This Row],[INDICE]],3)</f>
        <v>A20</v>
      </c>
    </row>
    <row r="66" spans="1:8" ht="15.75" x14ac:dyDescent="0.25">
      <c r="A66" t="s">
        <v>79</v>
      </c>
      <c r="B66" t="s">
        <v>20</v>
      </c>
      <c r="C66" t="s">
        <v>83</v>
      </c>
      <c r="D66" s="110" t="s">
        <v>170</v>
      </c>
      <c r="E66" s="111" t="s">
        <v>688</v>
      </c>
      <c r="F66" s="3" t="s">
        <v>247</v>
      </c>
      <c r="G66" s="169" t="str">
        <f>IF(Tableau14[[#This Row],[TYPE 2]]='ACC RH A '!$E$24,"XXXXX","")</f>
        <v/>
      </c>
      <c r="H66" s="110" t="str">
        <f>LEFT(Tableau14[[#This Row],[INDICE]],3)</f>
        <v>A20</v>
      </c>
    </row>
    <row r="67" spans="1:8" ht="15.75" x14ac:dyDescent="0.25">
      <c r="A67" t="s">
        <v>82</v>
      </c>
      <c r="B67" t="s">
        <v>20</v>
      </c>
      <c r="C67" t="s">
        <v>84</v>
      </c>
      <c r="D67" s="110" t="s">
        <v>176</v>
      </c>
      <c r="E67" s="111" t="s">
        <v>661</v>
      </c>
      <c r="F67" s="3" t="s">
        <v>247</v>
      </c>
      <c r="G67" s="169" t="str">
        <f>IF(Tableau14[[#This Row],[TYPE 2]]='ACC RH A '!$E$24,"XXXXX","")</f>
        <v/>
      </c>
      <c r="H67" s="110" t="str">
        <f>LEFT(Tableau14[[#This Row],[INDICE]],3)</f>
        <v>A20</v>
      </c>
    </row>
    <row r="68" spans="1:8" ht="15.75" x14ac:dyDescent="0.25">
      <c r="A68" t="s">
        <v>983</v>
      </c>
      <c r="B68" t="s">
        <v>20</v>
      </c>
      <c r="C68" t="s">
        <v>83</v>
      </c>
      <c r="D68" s="110" t="s">
        <v>177</v>
      </c>
      <c r="E68" s="111" t="s">
        <v>693</v>
      </c>
      <c r="F68" s="3" t="s">
        <v>247</v>
      </c>
      <c r="G68" s="169" t="str">
        <f>IF(Tableau14[[#This Row],[TYPE 2]]='ACC RH A '!$E$24,"XXXXX","")</f>
        <v/>
      </c>
      <c r="H68" s="110" t="str">
        <f>LEFT(Tableau14[[#This Row],[INDICE]],3)</f>
        <v>A20</v>
      </c>
    </row>
    <row r="69" spans="1:8" ht="15.75" x14ac:dyDescent="0.25">
      <c r="A69" t="s">
        <v>1076</v>
      </c>
      <c r="B69" t="s">
        <v>1077</v>
      </c>
      <c r="C69" t="s">
        <v>83</v>
      </c>
      <c r="D69" s="110" t="s">
        <v>1072</v>
      </c>
      <c r="E69" s="111" t="s">
        <v>1099</v>
      </c>
      <c r="F69" s="3" t="s">
        <v>247</v>
      </c>
      <c r="G69" s="169" t="str">
        <f>IF(Tableau14[[#This Row],[TYPE 2]]='ACC RH A '!$E$24,"XXXXX","")</f>
        <v/>
      </c>
      <c r="H69" s="110" t="str">
        <f>LEFT(Tableau14[[#This Row],[INDICE]],3)</f>
        <v>A21</v>
      </c>
    </row>
    <row r="70" spans="1:8" ht="15.75" x14ac:dyDescent="0.25">
      <c r="A70" t="s">
        <v>1076</v>
      </c>
      <c r="B70" t="s">
        <v>1077</v>
      </c>
      <c r="C70" t="s">
        <v>83</v>
      </c>
      <c r="D70" s="110" t="s">
        <v>1073</v>
      </c>
      <c r="E70" s="111" t="s">
        <v>1100</v>
      </c>
      <c r="F70" s="3" t="s">
        <v>247</v>
      </c>
      <c r="G70" s="169" t="str">
        <f>IF(Tableau14[[#This Row],[TYPE 2]]='ACC RH A '!$E$24,"XXXXX","")</f>
        <v/>
      </c>
      <c r="H70" s="110" t="str">
        <f>LEFT(Tableau14[[#This Row],[INDICE]],3)</f>
        <v>A21</v>
      </c>
    </row>
    <row r="71" spans="1:8" ht="15.75" x14ac:dyDescent="0.25">
      <c r="A71" t="s">
        <v>1034</v>
      </c>
      <c r="B71" t="s">
        <v>20</v>
      </c>
      <c r="C71" t="s">
        <v>83</v>
      </c>
      <c r="D71" s="110" t="s">
        <v>169</v>
      </c>
      <c r="E71" s="111" t="s">
        <v>675</v>
      </c>
      <c r="F71" s="3" t="s">
        <v>247</v>
      </c>
      <c r="G71" s="169" t="str">
        <f>IF(Tableau14[[#This Row],[TYPE 2]]='ACC RH A '!$E$24,"XXXXX","")</f>
        <v/>
      </c>
      <c r="H71" s="110" t="str">
        <f>LEFT(Tableau14[[#This Row],[INDICE]],3)</f>
        <v>A21</v>
      </c>
    </row>
    <row r="72" spans="1:8" ht="15.75" x14ac:dyDescent="0.25">
      <c r="A72" t="s">
        <v>1076</v>
      </c>
      <c r="B72" t="s">
        <v>1077</v>
      </c>
      <c r="C72" t="s">
        <v>83</v>
      </c>
      <c r="D72" s="110" t="s">
        <v>1101</v>
      </c>
      <c r="E72" s="111" t="s">
        <v>1102</v>
      </c>
      <c r="F72" s="3" t="s">
        <v>247</v>
      </c>
      <c r="G72" s="169" t="str">
        <f>IF(Tableau14[[#This Row],[TYPE 2]]='ACC RH A '!$E$24,"XXXXX","")</f>
        <v/>
      </c>
      <c r="H72" s="110" t="str">
        <f>LEFT(Tableau14[[#This Row],[INDICE]],3)</f>
        <v>A22</v>
      </c>
    </row>
    <row r="73" spans="1:8" ht="15.75" x14ac:dyDescent="0.25">
      <c r="A73" t="s">
        <v>79</v>
      </c>
      <c r="B73" t="s">
        <v>20</v>
      </c>
      <c r="C73" t="s">
        <v>83</v>
      </c>
      <c r="D73" s="110" t="s">
        <v>659</v>
      </c>
      <c r="E73" s="111" t="s">
        <v>689</v>
      </c>
      <c r="F73" s="3" t="s">
        <v>247</v>
      </c>
      <c r="G73" s="169" t="str">
        <f>IF(Tableau14[[#This Row],[TYPE 2]]='ACC RH A '!$E$24,"XXXXX","")</f>
        <v/>
      </c>
      <c r="H73" s="110" t="str">
        <f>LEFT(Tableau14[[#This Row],[INDICE]],3)</f>
        <v>A22</v>
      </c>
    </row>
    <row r="74" spans="1:8" ht="15.75" x14ac:dyDescent="0.25">
      <c r="A74" t="s">
        <v>1076</v>
      </c>
      <c r="B74" t="s">
        <v>1077</v>
      </c>
      <c r="C74" t="s">
        <v>83</v>
      </c>
      <c r="D74" s="110" t="s">
        <v>538</v>
      </c>
      <c r="E74" s="111" t="s">
        <v>1103</v>
      </c>
      <c r="F74" s="3" t="s">
        <v>247</v>
      </c>
      <c r="G74" s="169" t="str">
        <f>IF(Tableau14[[#This Row],[TYPE 2]]='ACC RH A '!$E$24,"XXXXX","")</f>
        <v/>
      </c>
      <c r="H74" s="110" t="str">
        <f>LEFT(Tableau14[[#This Row],[INDICE]],3)</f>
        <v>A23</v>
      </c>
    </row>
    <row r="75" spans="1:8" ht="15.75" x14ac:dyDescent="0.25">
      <c r="A75" t="s">
        <v>82</v>
      </c>
      <c r="B75" t="s">
        <v>955</v>
      </c>
      <c r="C75" t="s">
        <v>83</v>
      </c>
      <c r="D75" s="110" t="s">
        <v>168</v>
      </c>
      <c r="E75" s="111" t="s">
        <v>667</v>
      </c>
      <c r="F75" s="3" t="s">
        <v>247</v>
      </c>
      <c r="G75" s="169" t="str">
        <f>IF(Tableau14[[#This Row],[TYPE 2]]='ACC RH A '!$E$24,"XXXXX","")</f>
        <v/>
      </c>
      <c r="H75" s="110" t="str">
        <f>LEFT(Tableau14[[#This Row],[INDICE]],3)</f>
        <v>A23</v>
      </c>
    </row>
    <row r="76" spans="1:8" ht="15.75" x14ac:dyDescent="0.25">
      <c r="A76" t="s">
        <v>82</v>
      </c>
      <c r="B76" t="s">
        <v>955</v>
      </c>
      <c r="C76" t="s">
        <v>83</v>
      </c>
      <c r="D76" s="110" t="s">
        <v>313</v>
      </c>
      <c r="E76" s="111" t="s">
        <v>759</v>
      </c>
      <c r="F76" s="3" t="s">
        <v>247</v>
      </c>
      <c r="G76" s="169" t="str">
        <f>IF(Tableau14[[#This Row],[TYPE 2]]='ACC RH A '!$E$24,"XXXXX","")</f>
        <v/>
      </c>
      <c r="H76" s="110" t="str">
        <f>LEFT(Tableau14[[#This Row],[INDICE]],3)</f>
        <v>A23</v>
      </c>
    </row>
    <row r="77" spans="1:8" ht="15.75" x14ac:dyDescent="0.25">
      <c r="A77" t="s">
        <v>1076</v>
      </c>
      <c r="B77" t="s">
        <v>1077</v>
      </c>
      <c r="C77" t="s">
        <v>83</v>
      </c>
      <c r="D77" s="110" t="s">
        <v>539</v>
      </c>
      <c r="E77" s="111" t="s">
        <v>1104</v>
      </c>
      <c r="F77" s="3" t="s">
        <v>247</v>
      </c>
      <c r="G77" s="169" t="str">
        <f>IF(Tableau14[[#This Row],[TYPE 2]]='ACC RH A '!$E$24,"XXXXX","")</f>
        <v/>
      </c>
      <c r="H77" s="110" t="str">
        <f>LEFT(Tableau14[[#This Row],[INDICE]],3)</f>
        <v>A24</v>
      </c>
    </row>
    <row r="78" spans="1:8" ht="15.75" x14ac:dyDescent="0.25">
      <c r="A78" t="s">
        <v>82</v>
      </c>
      <c r="B78" t="s">
        <v>20</v>
      </c>
      <c r="C78" t="s">
        <v>83</v>
      </c>
      <c r="D78" s="110" t="s">
        <v>172</v>
      </c>
      <c r="E78" s="28" t="s">
        <v>668</v>
      </c>
      <c r="F78" s="3" t="s">
        <v>247</v>
      </c>
      <c r="G78" s="169" t="str">
        <f>IF(Tableau14[[#This Row],[TYPE 2]]='ACC RH A '!$E$24,"XXXXX","")</f>
        <v/>
      </c>
      <c r="H78" s="110" t="str">
        <f>LEFT(Tableau14[[#This Row],[INDICE]],3)</f>
        <v>A24</v>
      </c>
    </row>
    <row r="79" spans="1:8" ht="15.75" x14ac:dyDescent="0.25">
      <c r="A79" t="s">
        <v>82</v>
      </c>
      <c r="B79" t="s">
        <v>20</v>
      </c>
      <c r="C79" t="s">
        <v>83</v>
      </c>
      <c r="D79" s="110" t="s">
        <v>669</v>
      </c>
      <c r="E79" s="28" t="s">
        <v>670</v>
      </c>
      <c r="F79" s="3" t="s">
        <v>247</v>
      </c>
      <c r="G79" s="169" t="str">
        <f>IF(Tableau14[[#This Row],[TYPE 2]]='ACC RH A '!$E$24,"XXXXX","")</f>
        <v/>
      </c>
      <c r="H79" s="110" t="str">
        <f>LEFT(Tableau14[[#This Row],[INDICE]],3)</f>
        <v>A24</v>
      </c>
    </row>
    <row r="80" spans="1:8" ht="15.75" x14ac:dyDescent="0.25">
      <c r="A80" t="s">
        <v>1076</v>
      </c>
      <c r="B80" t="s">
        <v>1077</v>
      </c>
      <c r="C80" t="s">
        <v>83</v>
      </c>
      <c r="D80" s="110" t="s">
        <v>1105</v>
      </c>
      <c r="E80" s="111" t="s">
        <v>1106</v>
      </c>
      <c r="F80" s="3" t="s">
        <v>247</v>
      </c>
      <c r="G80" s="169" t="str">
        <f>IF(Tableau14[[#This Row],[TYPE 2]]='ACC RH A '!$E$24,"XXXXX","")</f>
        <v/>
      </c>
      <c r="H80" s="110" t="str">
        <f>LEFT(Tableau14[[#This Row],[INDICE]],3)</f>
        <v>A25</v>
      </c>
    </row>
    <row r="81" spans="1:85" ht="15.75" x14ac:dyDescent="0.25">
      <c r="A81" t="s">
        <v>1025</v>
      </c>
      <c r="B81" t="s">
        <v>20</v>
      </c>
      <c r="C81" t="s">
        <v>83</v>
      </c>
      <c r="D81" s="110" t="s">
        <v>672</v>
      </c>
      <c r="E81" s="111" t="s">
        <v>671</v>
      </c>
      <c r="F81" s="3" t="s">
        <v>247</v>
      </c>
      <c r="G81" s="169" t="str">
        <f>IF(Tableau14[[#This Row],[TYPE 2]]='ACC RH A '!$E$24,"XXXXX","")</f>
        <v/>
      </c>
      <c r="H81" s="110" t="str">
        <f>LEFT(Tableau14[[#This Row],[INDICE]],3)</f>
        <v>A25</v>
      </c>
    </row>
    <row r="82" spans="1:85" ht="15.75" x14ac:dyDescent="0.25">
      <c r="A82" t="s">
        <v>1076</v>
      </c>
      <c r="B82" t="s">
        <v>1077</v>
      </c>
      <c r="C82" t="s">
        <v>83</v>
      </c>
      <c r="D82" s="110" t="s">
        <v>1107</v>
      </c>
      <c r="E82" s="111" t="s">
        <v>1108</v>
      </c>
      <c r="F82" s="3" t="s">
        <v>247</v>
      </c>
      <c r="G82" s="169" t="str">
        <f>IF(Tableau14[[#This Row],[TYPE 2]]='ACC RH A '!$E$24,"XXXXX","")</f>
        <v/>
      </c>
      <c r="H82" s="110" t="str">
        <f>LEFT(Tableau14[[#This Row],[INDICE]],3)</f>
        <v>A26</v>
      </c>
    </row>
    <row r="83" spans="1:85" ht="15.75" x14ac:dyDescent="0.25">
      <c r="A83" t="s">
        <v>1076</v>
      </c>
      <c r="B83" t="s">
        <v>1077</v>
      </c>
      <c r="C83" t="s">
        <v>83</v>
      </c>
      <c r="D83" s="110" t="s">
        <v>1283</v>
      </c>
      <c r="E83" s="28" t="s">
        <v>1285</v>
      </c>
      <c r="F83" s="3" t="s">
        <v>247</v>
      </c>
      <c r="G83" s="169" t="str">
        <f>IF(Tableau14[[#This Row],[TYPE 2]]='ACC RH A '!$E$24,"XXXXX","")</f>
        <v/>
      </c>
      <c r="H83" s="110" t="str">
        <f>LEFT(Tableau14[[#This Row],[INDICE]],3)</f>
        <v>A27</v>
      </c>
    </row>
    <row r="84" spans="1:85" ht="15.75" x14ac:dyDescent="0.25">
      <c r="A84" t="s">
        <v>1076</v>
      </c>
      <c r="B84" t="s">
        <v>1077</v>
      </c>
      <c r="C84" t="s">
        <v>83</v>
      </c>
      <c r="D84" s="110" t="s">
        <v>1284</v>
      </c>
      <c r="E84" s="28" t="s">
        <v>1286</v>
      </c>
      <c r="F84" s="3" t="s">
        <v>247</v>
      </c>
      <c r="G84" s="169" t="str">
        <f>IF(Tableau14[[#This Row],[TYPE 2]]='ACC RH A '!$E$24,"XXXXX","")</f>
        <v/>
      </c>
      <c r="H84" s="129" t="str">
        <f>LEFT(Tableau14[[#This Row],[INDICE]],3)</f>
        <v>A27</v>
      </c>
    </row>
    <row r="85" spans="1:85" ht="15.75" x14ac:dyDescent="0.25">
      <c r="A85" t="s">
        <v>79</v>
      </c>
      <c r="B85" t="s">
        <v>20</v>
      </c>
      <c r="C85" t="s">
        <v>83</v>
      </c>
      <c r="D85" s="110" t="s">
        <v>698</v>
      </c>
      <c r="E85" s="111" t="s">
        <v>699</v>
      </c>
      <c r="F85" s="3" t="s">
        <v>247</v>
      </c>
      <c r="G85" s="169" t="str">
        <f>IF(Tableau14[[#This Row],[TYPE 2]]='ACC RH A '!$E$24,"XXXXX","")</f>
        <v/>
      </c>
      <c r="H85" s="110" t="str">
        <f>LEFT(Tableau14[[#This Row],[INDICE]],3)</f>
        <v>A27</v>
      </c>
    </row>
    <row r="86" spans="1:85" ht="15.75" x14ac:dyDescent="0.25">
      <c r="A86" t="s">
        <v>79</v>
      </c>
      <c r="B86" t="s">
        <v>20</v>
      </c>
      <c r="C86" t="s">
        <v>83</v>
      </c>
      <c r="D86" s="110" t="s">
        <v>698</v>
      </c>
      <c r="E86" s="111" t="s">
        <v>809</v>
      </c>
      <c r="F86" s="3" t="s">
        <v>247</v>
      </c>
      <c r="G86" s="169" t="str">
        <f>IF(Tableau14[[#This Row],[TYPE 2]]='ACC RH A '!$E$24,"XXXXX","")</f>
        <v/>
      </c>
      <c r="H86" s="110" t="str">
        <f>LEFT(Tableau14[[#This Row],[INDICE]],3)</f>
        <v>A27</v>
      </c>
    </row>
    <row r="87" spans="1:85" ht="15.75" x14ac:dyDescent="0.25">
      <c r="A87" t="s">
        <v>1076</v>
      </c>
      <c r="B87" t="s">
        <v>1077</v>
      </c>
      <c r="C87" t="s">
        <v>955</v>
      </c>
      <c r="D87" s="110" t="s">
        <v>1111</v>
      </c>
      <c r="E87" s="111" t="s">
        <v>1112</v>
      </c>
      <c r="F87" s="3" t="s">
        <v>247</v>
      </c>
      <c r="G87" s="169" t="str">
        <f>IF(Tableau14[[#This Row],[TYPE 2]]='ACC RH A '!$E$24,"XXXXX","")</f>
        <v/>
      </c>
      <c r="H87" s="110" t="str">
        <f>LEFT(Tableau14[[#This Row],[INDICE]],3)</f>
        <v>A28</v>
      </c>
    </row>
    <row r="88" spans="1:85" s="312" customFormat="1" ht="15.75" x14ac:dyDescent="0.25">
      <c r="A88" s="312" t="s">
        <v>81</v>
      </c>
      <c r="B88" s="312" t="s">
        <v>955</v>
      </c>
      <c r="C88" s="312" t="s">
        <v>955</v>
      </c>
      <c r="D88" s="110" t="s">
        <v>701</v>
      </c>
      <c r="E88" s="28" t="s">
        <v>1592</v>
      </c>
      <c r="F88" s="3" t="s">
        <v>247</v>
      </c>
      <c r="G88" s="169" t="str">
        <f>IF(Tableau14[[#This Row],[TYPE 2]]='ACC RH A '!$E$24,"XXXXX","")</f>
        <v/>
      </c>
      <c r="H88" s="129" t="str">
        <f>LEFT(Tableau14[[#This Row],[INDICE]],3)</f>
        <v>A28</v>
      </c>
      <c r="I88" s="110"/>
      <c r="J88" s="11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</row>
    <row r="89" spans="1:85" s="312" customFormat="1" ht="15.75" x14ac:dyDescent="0.25">
      <c r="A89" s="312" t="s">
        <v>81</v>
      </c>
      <c r="B89" s="312" t="s">
        <v>955</v>
      </c>
      <c r="C89" s="312" t="s">
        <v>955</v>
      </c>
      <c r="D89" s="110" t="s">
        <v>746</v>
      </c>
      <c r="E89" s="28" t="s">
        <v>1593</v>
      </c>
      <c r="F89" s="3" t="s">
        <v>247</v>
      </c>
      <c r="G89" s="169" t="str">
        <f>IF(Tableau14[[#This Row],[TYPE 2]]='ACC RH A '!$E$24,"XXXXX","")</f>
        <v/>
      </c>
      <c r="H89" s="129" t="str">
        <f>LEFT(Tableau14[[#This Row],[INDICE]],3)</f>
        <v>A28</v>
      </c>
      <c r="I89" s="110"/>
      <c r="J89" s="11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</row>
    <row r="90" spans="1:85" ht="15.75" x14ac:dyDescent="0.25">
      <c r="A90" t="s">
        <v>82</v>
      </c>
      <c r="B90" t="s">
        <v>20</v>
      </c>
      <c r="C90" t="s">
        <v>84</v>
      </c>
      <c r="D90" s="110" t="s">
        <v>753</v>
      </c>
      <c r="E90" s="111" t="s">
        <v>853</v>
      </c>
      <c r="F90" s="3" t="s">
        <v>247</v>
      </c>
      <c r="G90" s="169" t="str">
        <f>IF(Tableau14[[#This Row],[TYPE 2]]='ACC RH A '!$E$24,"XXXXX","")</f>
        <v/>
      </c>
      <c r="H90" s="110" t="str">
        <f>LEFT(Tableau14[[#This Row],[INDICE]],3)</f>
        <v>A28</v>
      </c>
    </row>
    <row r="91" spans="1:85" ht="15.75" x14ac:dyDescent="0.25">
      <c r="A91" t="s">
        <v>82</v>
      </c>
      <c r="B91" t="s">
        <v>955</v>
      </c>
      <c r="C91" t="s">
        <v>976</v>
      </c>
      <c r="D91" s="110" t="s">
        <v>819</v>
      </c>
      <c r="E91" s="111" t="s">
        <v>822</v>
      </c>
      <c r="F91" s="3" t="s">
        <v>247</v>
      </c>
      <c r="G91" s="169" t="str">
        <f>IF(Tableau14[[#This Row],[TYPE 2]]='ACC RH A '!$E$24,"XXXXX","")</f>
        <v/>
      </c>
      <c r="H91" s="110" t="str">
        <f>LEFT(Tableau14[[#This Row],[INDICE]],3)</f>
        <v>A28</v>
      </c>
    </row>
    <row r="92" spans="1:85" ht="15.75" x14ac:dyDescent="0.25">
      <c r="A92" t="s">
        <v>82</v>
      </c>
      <c r="B92" t="s">
        <v>955</v>
      </c>
      <c r="C92" t="s">
        <v>976</v>
      </c>
      <c r="D92" s="110" t="s">
        <v>820</v>
      </c>
      <c r="E92" s="111" t="s">
        <v>823</v>
      </c>
      <c r="F92" s="3" t="s">
        <v>247</v>
      </c>
      <c r="G92" s="169" t="str">
        <f>IF(Tableau14[[#This Row],[TYPE 2]]='ACC RH A '!$E$24,"XXXXX","")</f>
        <v/>
      </c>
      <c r="H92" s="110" t="str">
        <f>LEFT(Tableau14[[#This Row],[INDICE]],3)</f>
        <v>A28</v>
      </c>
    </row>
    <row r="93" spans="1:85" ht="15.75" x14ac:dyDescent="0.25">
      <c r="A93" t="s">
        <v>82</v>
      </c>
      <c r="B93" t="s">
        <v>955</v>
      </c>
      <c r="C93" t="s">
        <v>976</v>
      </c>
      <c r="D93" s="110" t="s">
        <v>821</v>
      </c>
      <c r="E93" s="111" t="s">
        <v>824</v>
      </c>
      <c r="F93" s="3" t="s">
        <v>247</v>
      </c>
      <c r="G93" s="169" t="str">
        <f>IF(Tableau14[[#This Row],[TYPE 2]]='ACC RH A '!$E$24,"XXXXX","")</f>
        <v/>
      </c>
      <c r="H93" s="110" t="str">
        <f>LEFT(Tableau14[[#This Row],[INDICE]],3)</f>
        <v>A28</v>
      </c>
    </row>
    <row r="94" spans="1:85" ht="15.75" x14ac:dyDescent="0.25">
      <c r="A94" t="s">
        <v>1076</v>
      </c>
      <c r="B94" t="s">
        <v>1077</v>
      </c>
      <c r="C94" t="s">
        <v>83</v>
      </c>
      <c r="D94" s="110" t="s">
        <v>1113</v>
      </c>
      <c r="E94" s="111" t="s">
        <v>1115</v>
      </c>
      <c r="F94" s="3" t="s">
        <v>247</v>
      </c>
      <c r="G94" s="169" t="str">
        <f>IF(Tableau14[[#This Row],[TYPE 2]]='ACC RH A '!$E$24,"XXXXX","")</f>
        <v/>
      </c>
      <c r="H94" s="110" t="str">
        <f>LEFT(Tableau14[[#This Row],[INDICE]],3)</f>
        <v>A29</v>
      </c>
    </row>
    <row r="95" spans="1:85" ht="15.75" x14ac:dyDescent="0.25">
      <c r="A95" t="s">
        <v>1025</v>
      </c>
      <c r="B95" t="s">
        <v>20</v>
      </c>
      <c r="C95" t="s">
        <v>83</v>
      </c>
      <c r="D95" s="110" t="s">
        <v>703</v>
      </c>
      <c r="E95" s="111" t="s">
        <v>702</v>
      </c>
      <c r="F95" s="3" t="s">
        <v>247</v>
      </c>
      <c r="G95" s="169" t="str">
        <f>IF(Tableau14[[#This Row],[TYPE 2]]='ACC RH A '!$E$24,"XXXXX","")</f>
        <v/>
      </c>
      <c r="H95" s="110" t="str">
        <f>LEFT(Tableau14[[#This Row],[INDICE]],3)</f>
        <v>A29</v>
      </c>
    </row>
    <row r="96" spans="1:85" ht="15.75" x14ac:dyDescent="0.25">
      <c r="A96" t="s">
        <v>82</v>
      </c>
      <c r="B96" t="s">
        <v>20</v>
      </c>
      <c r="C96" t="s">
        <v>83</v>
      </c>
      <c r="D96" s="110" t="s">
        <v>705</v>
      </c>
      <c r="E96" s="111" t="s">
        <v>704</v>
      </c>
      <c r="F96" s="3" t="s">
        <v>247</v>
      </c>
      <c r="G96" s="169" t="str">
        <f>IF(Tableau14[[#This Row],[TYPE 2]]='ACC RH A '!$E$24,"XXXXX","")</f>
        <v/>
      </c>
      <c r="H96" s="110" t="str">
        <f>LEFT(Tableau14[[#This Row],[INDICE]],3)</f>
        <v>A29</v>
      </c>
    </row>
    <row r="97" spans="1:8" ht="15.75" x14ac:dyDescent="0.25">
      <c r="A97" t="s">
        <v>1076</v>
      </c>
      <c r="B97" t="s">
        <v>1077</v>
      </c>
      <c r="C97" t="s">
        <v>83</v>
      </c>
      <c r="D97" s="110" t="s">
        <v>544</v>
      </c>
      <c r="E97" s="111" t="s">
        <v>1114</v>
      </c>
      <c r="F97" s="3" t="s">
        <v>247</v>
      </c>
      <c r="G97" s="169" t="str">
        <f>IF(Tableau14[[#This Row],[TYPE 2]]='ACC RH A '!$E$24,"XXXXX","")</f>
        <v/>
      </c>
      <c r="H97" s="110" t="str">
        <f>LEFT(Tableau14[[#This Row],[INDICE]],3)</f>
        <v>A30</v>
      </c>
    </row>
    <row r="98" spans="1:8" ht="15.75" x14ac:dyDescent="0.25">
      <c r="A98" t="s">
        <v>79</v>
      </c>
      <c r="B98" t="s">
        <v>20</v>
      </c>
      <c r="C98" t="s">
        <v>83</v>
      </c>
      <c r="D98" s="110" t="s">
        <v>166</v>
      </c>
      <c r="E98" s="111" t="s">
        <v>706</v>
      </c>
      <c r="F98" s="3" t="s">
        <v>247</v>
      </c>
      <c r="G98" s="169" t="str">
        <f>IF(Tableau14[[#This Row],[TYPE 2]]='ACC RH A '!$E$24,"XXXXX","")</f>
        <v/>
      </c>
      <c r="H98" s="110" t="str">
        <f>LEFT(Tableau14[[#This Row],[INDICE]],3)</f>
        <v>A30</v>
      </c>
    </row>
    <row r="99" spans="1:8" ht="15.75" x14ac:dyDescent="0.25">
      <c r="A99" t="s">
        <v>79</v>
      </c>
      <c r="B99" t="s">
        <v>20</v>
      </c>
      <c r="C99" t="s">
        <v>83</v>
      </c>
      <c r="D99" s="110" t="s">
        <v>238</v>
      </c>
      <c r="E99" s="111" t="s">
        <v>707</v>
      </c>
      <c r="F99" s="3" t="s">
        <v>247</v>
      </c>
      <c r="G99" s="169" t="str">
        <f>IF(Tableau14[[#This Row],[TYPE 2]]='ACC RH A '!$E$24,"XXXXX","")</f>
        <v/>
      </c>
      <c r="H99" s="110" t="str">
        <f>LEFT(Tableau14[[#This Row],[INDICE]],3)</f>
        <v>A30</v>
      </c>
    </row>
    <row r="100" spans="1:8" ht="15.75" x14ac:dyDescent="0.25">
      <c r="A100" t="s">
        <v>1025</v>
      </c>
      <c r="B100" t="s">
        <v>20</v>
      </c>
      <c r="C100" t="s">
        <v>83</v>
      </c>
      <c r="D100" s="110" t="s">
        <v>242</v>
      </c>
      <c r="E100" s="111" t="s">
        <v>708</v>
      </c>
      <c r="F100" s="3" t="s">
        <v>247</v>
      </c>
      <c r="G100" s="169" t="str">
        <f>IF(Tableau14[[#This Row],[TYPE 2]]='ACC RH A '!$E$24,"XXXXX","")</f>
        <v/>
      </c>
      <c r="H100" s="110" t="str">
        <f>LEFT(Tableau14[[#This Row],[INDICE]],3)</f>
        <v>A30</v>
      </c>
    </row>
    <row r="101" spans="1:8" ht="15.75" x14ac:dyDescent="0.25">
      <c r="A101" t="s">
        <v>1025</v>
      </c>
      <c r="B101" t="s">
        <v>20</v>
      </c>
      <c r="C101" t="s">
        <v>83</v>
      </c>
      <c r="D101" s="110" t="s">
        <v>270</v>
      </c>
      <c r="E101" s="111" t="s">
        <v>709</v>
      </c>
      <c r="F101" s="3" t="s">
        <v>247</v>
      </c>
      <c r="G101" s="169" t="str">
        <f>IF(Tableau14[[#This Row],[TYPE 2]]='ACC RH A '!$E$24,"XXXXX","")</f>
        <v/>
      </c>
      <c r="H101" s="110" t="str">
        <f>LEFT(Tableau14[[#This Row],[INDICE]],3)</f>
        <v>A30</v>
      </c>
    </row>
    <row r="102" spans="1:8" ht="15.75" x14ac:dyDescent="0.25">
      <c r="A102" t="s">
        <v>1025</v>
      </c>
      <c r="B102" t="s">
        <v>20</v>
      </c>
      <c r="C102" t="s">
        <v>83</v>
      </c>
      <c r="D102" s="110" t="s">
        <v>271</v>
      </c>
      <c r="E102" s="28" t="s">
        <v>710</v>
      </c>
      <c r="F102" s="3" t="s">
        <v>247</v>
      </c>
      <c r="G102" s="169" t="str">
        <f>IF(Tableau14[[#This Row],[TYPE 2]]='ACC RH A '!$E$24,"XXXXX","")</f>
        <v/>
      </c>
      <c r="H102" s="110" t="str">
        <f>LEFT(Tableau14[[#This Row],[INDICE]],3)</f>
        <v>A30</v>
      </c>
    </row>
    <row r="103" spans="1:8" ht="15.75" x14ac:dyDescent="0.25">
      <c r="A103" t="s">
        <v>1025</v>
      </c>
      <c r="B103" t="s">
        <v>20</v>
      </c>
      <c r="C103" t="s">
        <v>83</v>
      </c>
      <c r="D103" s="110" t="s">
        <v>323</v>
      </c>
      <c r="E103" s="111" t="s">
        <v>711</v>
      </c>
      <c r="F103" s="3" t="s">
        <v>247</v>
      </c>
      <c r="G103" s="169" t="str">
        <f>IF(Tableau14[[#This Row],[TYPE 2]]='ACC RH A '!$E$24,"XXXXX","")</f>
        <v/>
      </c>
      <c r="H103" s="110" t="str">
        <f>LEFT(Tableau14[[#This Row],[INDICE]],3)</f>
        <v>A30</v>
      </c>
    </row>
    <row r="104" spans="1:8" ht="15.75" x14ac:dyDescent="0.25">
      <c r="A104" t="s">
        <v>85</v>
      </c>
      <c r="B104" t="s">
        <v>20</v>
      </c>
      <c r="C104" t="s">
        <v>83</v>
      </c>
      <c r="D104" s="110" t="s">
        <v>712</v>
      </c>
      <c r="E104" s="111" t="s">
        <v>713</v>
      </c>
      <c r="F104" s="3" t="s">
        <v>247</v>
      </c>
      <c r="G104" s="169" t="str">
        <f>IF(Tableau14[[#This Row],[TYPE 2]]='ACC RH A '!$E$24,"XXXXX","")</f>
        <v/>
      </c>
      <c r="H104" s="110" t="str">
        <f>LEFT(Tableau14[[#This Row],[INDICE]],3)</f>
        <v>A30</v>
      </c>
    </row>
    <row r="105" spans="1:8" ht="15.75" x14ac:dyDescent="0.25">
      <c r="A105" t="s">
        <v>1076</v>
      </c>
      <c r="B105" t="s">
        <v>1077</v>
      </c>
      <c r="C105" t="s">
        <v>83</v>
      </c>
      <c r="D105" s="110" t="s">
        <v>545</v>
      </c>
      <c r="E105" s="111" t="s">
        <v>1116</v>
      </c>
      <c r="F105" s="3" t="s">
        <v>247</v>
      </c>
      <c r="G105" s="169" t="str">
        <f>IF(Tableau14[[#This Row],[TYPE 2]]='ACC RH A '!$E$24,"XXXXX","")</f>
        <v/>
      </c>
      <c r="H105" s="110" t="str">
        <f>LEFT(Tableau14[[#This Row],[INDICE]],3)</f>
        <v>A31</v>
      </c>
    </row>
    <row r="106" spans="1:8" ht="15.75" x14ac:dyDescent="0.25">
      <c r="A106" t="s">
        <v>79</v>
      </c>
      <c r="B106" t="s">
        <v>20</v>
      </c>
      <c r="C106" t="s">
        <v>83</v>
      </c>
      <c r="D106" s="110" t="s">
        <v>325</v>
      </c>
      <c r="E106" s="28" t="s">
        <v>714</v>
      </c>
      <c r="F106" s="3" t="s">
        <v>247</v>
      </c>
      <c r="G106" s="169" t="str">
        <f>IF(Tableau14[[#This Row],[TYPE 2]]='ACC RH A '!$E$24,"XXXXX","")</f>
        <v/>
      </c>
      <c r="H106" s="110" t="str">
        <f>LEFT(Tableau14[[#This Row],[INDICE]],3)</f>
        <v>A31</v>
      </c>
    </row>
    <row r="107" spans="1:8" ht="15.75" x14ac:dyDescent="0.25">
      <c r="A107" t="s">
        <v>1025</v>
      </c>
      <c r="B107" t="s">
        <v>20</v>
      </c>
      <c r="C107" t="s">
        <v>83</v>
      </c>
      <c r="D107" s="110" t="s">
        <v>325</v>
      </c>
      <c r="E107" s="111" t="s">
        <v>763</v>
      </c>
      <c r="F107" s="3" t="s">
        <v>247</v>
      </c>
      <c r="G107" s="169" t="str">
        <f>IF(Tableau14[[#This Row],[TYPE 2]]='ACC RH A '!$E$24,"XXXXX","")</f>
        <v/>
      </c>
      <c r="H107" s="110" t="str">
        <f>LEFT(Tableau14[[#This Row],[INDICE]],3)</f>
        <v>A31</v>
      </c>
    </row>
    <row r="108" spans="1:8" ht="15.75" x14ac:dyDescent="0.25">
      <c r="A108" t="s">
        <v>1025</v>
      </c>
      <c r="B108" t="s">
        <v>20</v>
      </c>
      <c r="C108" t="s">
        <v>83</v>
      </c>
      <c r="D108" s="110" t="s">
        <v>832</v>
      </c>
      <c r="E108" s="111" t="s">
        <v>833</v>
      </c>
      <c r="F108" s="3" t="s">
        <v>247</v>
      </c>
      <c r="G108" s="169" t="str">
        <f>IF(Tableau14[[#This Row],[TYPE 2]]='ACC RH A '!$E$24,"XXXXX","")</f>
        <v/>
      </c>
      <c r="H108" s="110" t="str">
        <f>LEFT(Tableau14[[#This Row],[INDICE]],3)</f>
        <v>A31</v>
      </c>
    </row>
    <row r="109" spans="1:8" ht="15.75" x14ac:dyDescent="0.25">
      <c r="A109" t="s">
        <v>1025</v>
      </c>
      <c r="B109" t="s">
        <v>20</v>
      </c>
      <c r="C109" t="s">
        <v>83</v>
      </c>
      <c r="D109" s="110" t="s">
        <v>834</v>
      </c>
      <c r="E109" s="111" t="s">
        <v>835</v>
      </c>
      <c r="F109" s="3" t="s">
        <v>247</v>
      </c>
      <c r="G109" s="169" t="str">
        <f>IF(Tableau14[[#This Row],[TYPE 2]]='ACC RH A '!$E$24,"XXXXX","")</f>
        <v/>
      </c>
      <c r="H109" s="110" t="str">
        <f>LEFT(Tableau14[[#This Row],[INDICE]],3)</f>
        <v>A31</v>
      </c>
    </row>
    <row r="110" spans="1:8" ht="15.75" x14ac:dyDescent="0.25">
      <c r="A110" t="s">
        <v>1076</v>
      </c>
      <c r="B110" t="s">
        <v>1077</v>
      </c>
      <c r="C110" t="s">
        <v>83</v>
      </c>
      <c r="D110" s="110" t="s">
        <v>1117</v>
      </c>
      <c r="E110" s="111" t="s">
        <v>1118</v>
      </c>
      <c r="F110" s="3" t="s">
        <v>247</v>
      </c>
      <c r="G110" s="169" t="str">
        <f>IF(Tableau14[[#This Row],[TYPE 2]]='ACC RH A '!$E$24,"XXXXX","")</f>
        <v/>
      </c>
      <c r="H110" s="110" t="str">
        <f>LEFT(Tableau14[[#This Row],[INDICE]],3)</f>
        <v>A32</v>
      </c>
    </row>
    <row r="111" spans="1:8" ht="15.75" x14ac:dyDescent="0.25">
      <c r="A111" t="s">
        <v>1076</v>
      </c>
      <c r="B111" t="s">
        <v>1077</v>
      </c>
      <c r="C111" t="s">
        <v>83</v>
      </c>
      <c r="D111" s="110" t="s">
        <v>1119</v>
      </c>
      <c r="E111" s="111" t="s">
        <v>1122</v>
      </c>
      <c r="F111" s="3" t="s">
        <v>247</v>
      </c>
      <c r="G111" s="169" t="str">
        <f>IF(Tableau14[[#This Row],[TYPE 2]]='ACC RH A '!$E$24,"XXXXX","")</f>
        <v/>
      </c>
      <c r="H111" s="110" t="str">
        <f>LEFT(Tableau14[[#This Row],[INDICE]],3)</f>
        <v>A32</v>
      </c>
    </row>
    <row r="112" spans="1:8" ht="15.75" x14ac:dyDescent="0.25">
      <c r="A112" t="s">
        <v>1061</v>
      </c>
      <c r="B112" t="s">
        <v>20</v>
      </c>
      <c r="C112" t="s">
        <v>83</v>
      </c>
      <c r="D112" s="110" t="s">
        <v>718</v>
      </c>
      <c r="E112" s="28" t="s">
        <v>1194</v>
      </c>
      <c r="F112" s="3" t="s">
        <v>247</v>
      </c>
      <c r="G112" s="169" t="str">
        <f>IF(Tableau14[[#This Row],[TYPE 2]]='ACC RH A '!$E$24,"XXXXX","")</f>
        <v/>
      </c>
      <c r="H112" s="110" t="str">
        <f>LEFT(Tableau14[[#This Row],[INDICE]],3)</f>
        <v>A32</v>
      </c>
    </row>
    <row r="113" spans="1:11" ht="15.75" x14ac:dyDescent="0.25">
      <c r="A113" t="s">
        <v>1025</v>
      </c>
      <c r="B113" t="s">
        <v>20</v>
      </c>
      <c r="C113" t="s">
        <v>83</v>
      </c>
      <c r="D113" s="110" t="s">
        <v>721</v>
      </c>
      <c r="E113" s="111" t="s">
        <v>839</v>
      </c>
      <c r="F113" s="3" t="s">
        <v>247</v>
      </c>
      <c r="G113" s="169" t="str">
        <f>IF(Tableau14[[#This Row],[TYPE 2]]='ACC RH A '!$E$24,"XXXXX","")</f>
        <v/>
      </c>
      <c r="H113" s="110" t="str">
        <f>LEFT(Tableau14[[#This Row],[INDICE]],3)</f>
        <v>A32</v>
      </c>
    </row>
    <row r="114" spans="1:11" ht="15.75" x14ac:dyDescent="0.25">
      <c r="A114" t="s">
        <v>105</v>
      </c>
      <c r="B114" t="s">
        <v>20</v>
      </c>
      <c r="C114" t="s">
        <v>83</v>
      </c>
      <c r="D114" s="110" t="s">
        <v>722</v>
      </c>
      <c r="E114" s="111" t="s">
        <v>723</v>
      </c>
      <c r="F114" s="3" t="s">
        <v>247</v>
      </c>
      <c r="G114" s="169" t="str">
        <f>IF(Tableau14[[#This Row],[TYPE 2]]='ACC RH A '!$E$24,"XXXXX","")</f>
        <v/>
      </c>
      <c r="H114" s="110" t="str">
        <f>LEFT(Tableau14[[#This Row],[INDICE]],3)</f>
        <v>A32</v>
      </c>
    </row>
    <row r="115" spans="1:11" ht="15.75" x14ac:dyDescent="0.25">
      <c r="A115" t="s">
        <v>1025</v>
      </c>
      <c r="B115" t="s">
        <v>20</v>
      </c>
      <c r="C115" t="s">
        <v>83</v>
      </c>
      <c r="D115" s="110" t="s">
        <v>837</v>
      </c>
      <c r="E115" s="111" t="s">
        <v>838</v>
      </c>
      <c r="F115" s="3" t="s">
        <v>247</v>
      </c>
      <c r="G115" s="169" t="str">
        <f>IF(Tableau14[[#This Row],[TYPE 2]]='ACC RH A '!$E$24,"XXXXX","")</f>
        <v/>
      </c>
      <c r="H115" s="110" t="str">
        <f>LEFT(Tableau14[[#This Row],[INDICE]],3)</f>
        <v>A32</v>
      </c>
    </row>
    <row r="116" spans="1:11" ht="15.75" x14ac:dyDescent="0.25">
      <c r="A116" t="s">
        <v>82</v>
      </c>
      <c r="B116" t="s">
        <v>20</v>
      </c>
      <c r="C116" t="s">
        <v>84</v>
      </c>
      <c r="D116" s="110" t="s">
        <v>178</v>
      </c>
      <c r="E116" s="111" t="s">
        <v>724</v>
      </c>
      <c r="F116" s="3" t="s">
        <v>247</v>
      </c>
      <c r="G116" s="169" t="str">
        <f>IF(Tableau14[[#This Row],[TYPE 2]]='ACC RH A '!$E$24,"XXXXX","")</f>
        <v/>
      </c>
      <c r="H116" s="110" t="str">
        <f>LEFT(Tableau14[[#This Row],[INDICE]],3)</f>
        <v>A33</v>
      </c>
    </row>
    <row r="117" spans="1:11" ht="15.75" x14ac:dyDescent="0.25">
      <c r="A117" t="s">
        <v>1076</v>
      </c>
      <c r="B117" t="s">
        <v>1077</v>
      </c>
      <c r="C117" t="s">
        <v>83</v>
      </c>
      <c r="D117" s="110" t="s">
        <v>546</v>
      </c>
      <c r="E117" s="111" t="s">
        <v>1120</v>
      </c>
      <c r="F117" s="3" t="s">
        <v>247</v>
      </c>
      <c r="G117" s="169" t="str">
        <f>IF(Tableau14[[#This Row],[TYPE 2]]='ACC RH A '!$E$24,"XXXXX","")</f>
        <v/>
      </c>
      <c r="H117" s="110" t="str">
        <f>LEFT(Tableau14[[#This Row],[INDICE]],3)</f>
        <v>A34</v>
      </c>
    </row>
    <row r="118" spans="1:11" ht="15.75" x14ac:dyDescent="0.25">
      <c r="A118" t="s">
        <v>1025</v>
      </c>
      <c r="B118" t="s">
        <v>20</v>
      </c>
      <c r="C118" t="s">
        <v>84</v>
      </c>
      <c r="D118" s="110" t="s">
        <v>321</v>
      </c>
      <c r="E118" s="111" t="s">
        <v>733</v>
      </c>
      <c r="F118" s="3" t="s">
        <v>247</v>
      </c>
      <c r="G118" s="169" t="str">
        <f>IF(Tableau14[[#This Row],[TYPE 2]]='ACC RH A '!$E$24,"XXXXX","")</f>
        <v/>
      </c>
      <c r="H118" s="110" t="str">
        <f>LEFT(Tableau14[[#This Row],[INDICE]],3)</f>
        <v>A34</v>
      </c>
    </row>
    <row r="119" spans="1:11" ht="15.75" x14ac:dyDescent="0.25">
      <c r="A119" t="s">
        <v>1076</v>
      </c>
      <c r="B119" t="s">
        <v>1077</v>
      </c>
      <c r="C119" t="s">
        <v>83</v>
      </c>
      <c r="D119" s="110" t="s">
        <v>547</v>
      </c>
      <c r="E119" s="111" t="s">
        <v>1121</v>
      </c>
      <c r="F119" s="3" t="s">
        <v>247</v>
      </c>
      <c r="G119" s="169" t="str">
        <f>IF(Tableau14[[#This Row],[TYPE 2]]='ACC RH A '!$E$24,"XXXXX","")</f>
        <v/>
      </c>
      <c r="H119" s="110" t="str">
        <f>LEFT(Tableau14[[#This Row],[INDICE]],3)</f>
        <v>A35</v>
      </c>
    </row>
    <row r="120" spans="1:11" ht="15.75" x14ac:dyDescent="0.25">
      <c r="A120" t="s">
        <v>105</v>
      </c>
      <c r="B120" t="s">
        <v>20</v>
      </c>
      <c r="C120" t="s">
        <v>83</v>
      </c>
      <c r="D120" s="110" t="s">
        <v>360</v>
      </c>
      <c r="E120" s="111" t="s">
        <v>734</v>
      </c>
      <c r="F120" s="3" t="s">
        <v>247</v>
      </c>
      <c r="G120" s="169" t="str">
        <f>IF(Tableau14[[#This Row],[TYPE 2]]='ACC RH A '!$E$24,"XXXXX","")</f>
        <v/>
      </c>
      <c r="H120" s="110" t="str">
        <f>LEFT(Tableau14[[#This Row],[INDICE]],3)</f>
        <v>A35</v>
      </c>
    </row>
    <row r="121" spans="1:11" ht="15.75" x14ac:dyDescent="0.25">
      <c r="A121" t="s">
        <v>1076</v>
      </c>
      <c r="B121" t="s">
        <v>1077</v>
      </c>
      <c r="C121" t="s">
        <v>83</v>
      </c>
      <c r="D121" s="110" t="s">
        <v>1127</v>
      </c>
      <c r="E121" s="101" t="s">
        <v>1200</v>
      </c>
      <c r="F121" s="126" t="s">
        <v>248</v>
      </c>
      <c r="G121" s="169" t="str">
        <f>IF(Tableau14[[#This Row],[TYPE 2]]='ACC RH B'!$E$25,"XXXXX","")</f>
        <v/>
      </c>
      <c r="H121" s="148" t="str">
        <f>LEFT(Tableau14[[#This Row],[INDICE]],3)</f>
        <v>B03</v>
      </c>
      <c r="I121" s="127"/>
      <c r="J121" s="127"/>
      <c r="K121" s="125"/>
    </row>
    <row r="122" spans="1:11" ht="15.75" x14ac:dyDescent="0.25">
      <c r="A122" t="s">
        <v>982</v>
      </c>
      <c r="B122" t="s">
        <v>20</v>
      </c>
      <c r="C122" t="s">
        <v>84</v>
      </c>
      <c r="D122" s="110" t="s">
        <v>981</v>
      </c>
      <c r="E122" s="28" t="s">
        <v>1128</v>
      </c>
      <c r="F122" s="3" t="s">
        <v>248</v>
      </c>
      <c r="G122" s="169" t="str">
        <f>IF(Tableau14[[#This Row],[TYPE 2]]='ACC RH B'!$E$25,"XXXXX","")</f>
        <v/>
      </c>
      <c r="H122" s="110" t="str">
        <f>LEFT(Tableau14[[#This Row],[INDICE]],3)</f>
        <v>B03</v>
      </c>
    </row>
    <row r="123" spans="1:11" ht="15.75" x14ac:dyDescent="0.25">
      <c r="A123" t="s">
        <v>1061</v>
      </c>
      <c r="B123" t="s">
        <v>20</v>
      </c>
      <c r="C123" t="s">
        <v>83</v>
      </c>
      <c r="D123" s="110" t="s">
        <v>1059</v>
      </c>
      <c r="E123" s="28" t="s">
        <v>1129</v>
      </c>
      <c r="F123" s="3" t="s">
        <v>248</v>
      </c>
      <c r="G123" s="169" t="str">
        <f>IF(Tableau14[[#This Row],[TYPE 2]]='ACC RH B'!$E$25,"XXXXX","")</f>
        <v/>
      </c>
      <c r="H123" s="110" t="str">
        <f>LEFT(Tableau14[[#This Row],[INDICE]],3)</f>
        <v>B03</v>
      </c>
    </row>
    <row r="124" spans="1:11" ht="15.75" x14ac:dyDescent="0.25">
      <c r="A124" t="s">
        <v>81</v>
      </c>
      <c r="B124" t="s">
        <v>20</v>
      </c>
      <c r="C124" t="s">
        <v>83</v>
      </c>
      <c r="D124" s="110" t="s">
        <v>1495</v>
      </c>
      <c r="E124" s="28" t="s">
        <v>1496</v>
      </c>
      <c r="F124" s="3" t="s">
        <v>248</v>
      </c>
      <c r="G124" s="169" t="str">
        <f>IF(Tableau14[[#This Row],[TYPE 2]]='ACC RH B'!$E$25,"XXXXX","")</f>
        <v/>
      </c>
      <c r="H124" s="129" t="str">
        <f>LEFT(Tableau14[[#This Row],[INDICE]],3)</f>
        <v>B03</v>
      </c>
    </row>
    <row r="125" spans="1:11" ht="15.75" x14ac:dyDescent="0.25">
      <c r="A125" t="s">
        <v>1076</v>
      </c>
      <c r="B125" t="s">
        <v>1077</v>
      </c>
      <c r="C125" t="s">
        <v>83</v>
      </c>
      <c r="D125" s="110" t="s">
        <v>1133</v>
      </c>
      <c r="E125" s="101" t="s">
        <v>1197</v>
      </c>
      <c r="F125" s="3" t="s">
        <v>248</v>
      </c>
      <c r="G125" s="169" t="str">
        <f>IF(Tableau14[[#This Row],[TYPE 2]]='ACC RH B'!$E$25,"XXXXX","")</f>
        <v/>
      </c>
      <c r="H125" s="129" t="str">
        <f>LEFT(Tableau14[[#This Row],[INDICE]],3)</f>
        <v>B04</v>
      </c>
    </row>
    <row r="126" spans="1:11" ht="15.75" x14ac:dyDescent="0.25">
      <c r="A126" t="s">
        <v>1076</v>
      </c>
      <c r="B126" t="s">
        <v>1077</v>
      </c>
      <c r="C126" t="s">
        <v>83</v>
      </c>
      <c r="D126" s="110" t="s">
        <v>1134</v>
      </c>
      <c r="E126" s="101" t="s">
        <v>1198</v>
      </c>
      <c r="F126" s="3" t="s">
        <v>248</v>
      </c>
      <c r="G126" s="169" t="str">
        <f>IF(Tableau14[[#This Row],[TYPE 2]]='ACC RH B'!$E$25,"XXXXX","")</f>
        <v/>
      </c>
      <c r="H126" s="148" t="str">
        <f>LEFT(Tableau14[[#This Row],[INDICE]],3)</f>
        <v>B05</v>
      </c>
      <c r="I126" s="127"/>
      <c r="J126" s="127"/>
      <c r="K126" s="125"/>
    </row>
    <row r="127" spans="1:11" ht="15.75" x14ac:dyDescent="0.25">
      <c r="A127" t="s">
        <v>82</v>
      </c>
      <c r="B127" t="s">
        <v>20</v>
      </c>
      <c r="C127" t="s">
        <v>84</v>
      </c>
      <c r="D127" s="110" t="s">
        <v>1525</v>
      </c>
      <c r="E127" s="101" t="s">
        <v>1527</v>
      </c>
      <c r="F127" s="3" t="s">
        <v>248</v>
      </c>
      <c r="G127" s="169" t="str">
        <f>IF(Tableau14[[#This Row],[TYPE 2]]='ACC RH B'!$E$25,"XXXXX","")</f>
        <v/>
      </c>
      <c r="H127" s="148" t="str">
        <f>LEFT(Tableau14[[#This Row],[INDICE]],3)</f>
        <v>B05</v>
      </c>
      <c r="I127" s="127"/>
      <c r="J127" s="127"/>
      <c r="K127" s="125"/>
    </row>
    <row r="128" spans="1:11" ht="15.75" x14ac:dyDescent="0.25">
      <c r="A128" t="s">
        <v>1076</v>
      </c>
      <c r="B128" t="s">
        <v>1077</v>
      </c>
      <c r="C128" t="s">
        <v>83</v>
      </c>
      <c r="D128" s="110" t="s">
        <v>1135</v>
      </c>
      <c r="E128" s="101" t="s">
        <v>1199</v>
      </c>
      <c r="F128" s="3" t="s">
        <v>248</v>
      </c>
      <c r="G128" s="169" t="str">
        <f>IF(Tableau14[[#This Row],[TYPE 2]]='ACC RH B'!$E$25,"XXXXX","")</f>
        <v>XXXXX</v>
      </c>
      <c r="H128" s="129" t="str">
        <f>LEFT(Tableau14[[#This Row],[INDICE]],3)</f>
        <v>B06</v>
      </c>
    </row>
    <row r="129" spans="1:11" ht="15.75" x14ac:dyDescent="0.25">
      <c r="A129" t="s">
        <v>1034</v>
      </c>
      <c r="B129" t="s">
        <v>20</v>
      </c>
      <c r="C129" t="s">
        <v>83</v>
      </c>
      <c r="D129" s="110" t="s">
        <v>1035</v>
      </c>
      <c r="E129" s="111" t="s">
        <v>1044</v>
      </c>
      <c r="F129" s="3" t="s">
        <v>248</v>
      </c>
      <c r="G129" s="169" t="str">
        <f>IF(Tableau14[[#This Row],[TYPE 2]]='ACC RH B'!$E$25,"XXXXX","")</f>
        <v>XXXXX</v>
      </c>
      <c r="H129" s="110" t="str">
        <f>LEFT(Tableau14[[#This Row],[INDICE]],3)</f>
        <v>B06</v>
      </c>
    </row>
    <row r="130" spans="1:11" ht="15.75" x14ac:dyDescent="0.25">
      <c r="A130" t="s">
        <v>949</v>
      </c>
      <c r="B130" t="s">
        <v>955</v>
      </c>
      <c r="C130" t="s">
        <v>949</v>
      </c>
      <c r="D130" s="110" t="s">
        <v>1515</v>
      </c>
      <c r="E130" s="28" t="s">
        <v>1516</v>
      </c>
      <c r="F130" s="3" t="s">
        <v>248</v>
      </c>
      <c r="G130" s="169" t="str">
        <f>IF(Tableau14[[#This Row],[TYPE 2]]='ACC RH B'!$E$25,"XXXXX","")</f>
        <v/>
      </c>
      <c r="H130" s="129" t="str">
        <f>LEFT(Tableau14[[#This Row],[INDICE]],3)</f>
        <v>B07</v>
      </c>
    </row>
    <row r="131" spans="1:11" ht="15.75" x14ac:dyDescent="0.25">
      <c r="A131" t="s">
        <v>1076</v>
      </c>
      <c r="B131" t="s">
        <v>1077</v>
      </c>
      <c r="C131" t="s">
        <v>83</v>
      </c>
      <c r="D131" s="110" t="s">
        <v>1130</v>
      </c>
      <c r="E131" s="101" t="s">
        <v>1201</v>
      </c>
      <c r="F131" s="3" t="s">
        <v>248</v>
      </c>
      <c r="G131" s="169" t="str">
        <f>IF(Tableau14[[#This Row],[TYPE 2]]='ACC RH B'!$E$25,"XXXXX","")</f>
        <v/>
      </c>
      <c r="H131" s="148" t="str">
        <f>LEFT(Tableau14[[#This Row],[INDICE]],3)</f>
        <v>B08</v>
      </c>
      <c r="I131" s="127"/>
      <c r="J131" s="127"/>
      <c r="K131" s="125"/>
    </row>
    <row r="132" spans="1:11" ht="15.75" x14ac:dyDescent="0.25">
      <c r="A132" t="s">
        <v>1034</v>
      </c>
      <c r="B132" t="s">
        <v>20</v>
      </c>
      <c r="C132" t="s">
        <v>83</v>
      </c>
      <c r="D132" s="110" t="s">
        <v>1036</v>
      </c>
      <c r="E132" s="111" t="s">
        <v>1045</v>
      </c>
      <c r="F132" s="3" t="s">
        <v>248</v>
      </c>
      <c r="G132" s="169" t="str">
        <f>IF(Tableau14[[#This Row],[TYPE 2]]='ACC RH B'!$E$25,"XXXXX","")</f>
        <v/>
      </c>
      <c r="H132" s="110" t="str">
        <f>LEFT(Tableau14[[#This Row],[INDICE]],3)</f>
        <v>B08</v>
      </c>
    </row>
    <row r="133" spans="1:11" ht="15.75" x14ac:dyDescent="0.25">
      <c r="A133" t="s">
        <v>1034</v>
      </c>
      <c r="B133" t="s">
        <v>20</v>
      </c>
      <c r="C133" t="s">
        <v>83</v>
      </c>
      <c r="D133" s="110" t="s">
        <v>1037</v>
      </c>
      <c r="E133" s="111" t="s">
        <v>1046</v>
      </c>
      <c r="F133" s="3" t="s">
        <v>248</v>
      </c>
      <c r="G133" s="169" t="str">
        <f>IF(Tableau14[[#This Row],[TYPE 2]]='ACC RH B'!$E$25,"XXXXX","")</f>
        <v/>
      </c>
      <c r="H133" s="110" t="str">
        <f>LEFT(Tableau14[[#This Row],[INDICE]],3)</f>
        <v>B08</v>
      </c>
    </row>
    <row r="134" spans="1:11" ht="15.75" x14ac:dyDescent="0.25">
      <c r="A134" t="s">
        <v>1076</v>
      </c>
      <c r="B134" t="s">
        <v>1077</v>
      </c>
      <c r="C134" t="s">
        <v>83</v>
      </c>
      <c r="D134" s="110" t="s">
        <v>1136</v>
      </c>
      <c r="E134" s="101" t="s">
        <v>1202</v>
      </c>
      <c r="F134" s="3" t="s">
        <v>248</v>
      </c>
      <c r="G134" s="169" t="str">
        <f>IF(Tableau14[[#This Row],[TYPE 2]]='ACC RH B'!$E$25,"XXXXX","")</f>
        <v/>
      </c>
      <c r="H134" s="129" t="str">
        <f>LEFT(Tableau14[[#This Row],[INDICE]],3)</f>
        <v>B09</v>
      </c>
    </row>
    <row r="135" spans="1:11" ht="15.75" x14ac:dyDescent="0.25">
      <c r="A135" t="s">
        <v>1034</v>
      </c>
      <c r="B135" t="s">
        <v>20</v>
      </c>
      <c r="C135" t="s">
        <v>83</v>
      </c>
      <c r="D135" s="110" t="s">
        <v>1038</v>
      </c>
      <c r="E135" s="111" t="s">
        <v>1047</v>
      </c>
      <c r="F135" s="3" t="s">
        <v>248</v>
      </c>
      <c r="G135" s="169" t="str">
        <f>IF(Tableau14[[#This Row],[TYPE 2]]='ACC RH B'!$E$25,"XXXXX","")</f>
        <v/>
      </c>
      <c r="H135" s="110" t="str">
        <f>LEFT(Tableau14[[#This Row],[INDICE]],3)</f>
        <v>B09</v>
      </c>
    </row>
    <row r="136" spans="1:11" ht="15.75" x14ac:dyDescent="0.25">
      <c r="A136" t="s">
        <v>82</v>
      </c>
      <c r="B136" t="s">
        <v>20</v>
      </c>
      <c r="C136" t="s">
        <v>83</v>
      </c>
      <c r="D136" s="110" t="s">
        <v>959</v>
      </c>
      <c r="E136" s="111" t="s">
        <v>1004</v>
      </c>
      <c r="F136" s="3" t="s">
        <v>248</v>
      </c>
      <c r="G136" s="169" t="str">
        <f>IF(Tableau14[[#This Row],[TYPE 2]]='ACC RH B'!$E$25,"XXXXX","")</f>
        <v/>
      </c>
      <c r="H136" s="110" t="str">
        <f>LEFT(Tableau14[[#This Row],[INDICE]],3)</f>
        <v>B09</v>
      </c>
    </row>
    <row r="137" spans="1:11" ht="15.75" x14ac:dyDescent="0.25">
      <c r="A137" t="s">
        <v>1076</v>
      </c>
      <c r="B137" t="s">
        <v>1077</v>
      </c>
      <c r="C137" t="s">
        <v>83</v>
      </c>
      <c r="D137" s="110" t="s">
        <v>1279</v>
      </c>
      <c r="E137" s="28" t="s">
        <v>1280</v>
      </c>
      <c r="F137" s="3" t="s">
        <v>248</v>
      </c>
      <c r="G137" s="169" t="str">
        <f>IF(Tableau14[[#This Row],[TYPE 2]]='ACC RH B'!$E$25,"XXXXX","")</f>
        <v/>
      </c>
      <c r="H137" s="129" t="str">
        <f>LEFT(Tableau14[[#This Row],[INDICE]],3)</f>
        <v>B10</v>
      </c>
    </row>
    <row r="138" spans="1:11" ht="15.75" x14ac:dyDescent="0.25">
      <c r="A138" t="s">
        <v>1076</v>
      </c>
      <c r="B138" t="s">
        <v>1077</v>
      </c>
      <c r="C138" t="s">
        <v>83</v>
      </c>
      <c r="D138" s="110" t="s">
        <v>786</v>
      </c>
      <c r="E138" s="101" t="s">
        <v>1203</v>
      </c>
      <c r="F138" s="126" t="s">
        <v>248</v>
      </c>
      <c r="G138" s="169" t="str">
        <f>IF(Tableau14[[#This Row],[TYPE 2]]='ACC RH B'!$E$25,"XXXXX","")</f>
        <v/>
      </c>
      <c r="H138" s="148" t="str">
        <f>LEFT(Tableau14[[#This Row],[INDICE]],3)</f>
        <v>B11</v>
      </c>
      <c r="I138" s="127"/>
      <c r="J138" s="127"/>
      <c r="K138" s="125"/>
    </row>
    <row r="139" spans="1:11" ht="15.75" x14ac:dyDescent="0.25">
      <c r="A139" t="s">
        <v>1076</v>
      </c>
      <c r="B139" t="s">
        <v>1077</v>
      </c>
      <c r="C139" t="s">
        <v>83</v>
      </c>
      <c r="D139" s="110" t="s">
        <v>787</v>
      </c>
      <c r="E139" s="101" t="s">
        <v>1204</v>
      </c>
      <c r="F139" s="126" t="s">
        <v>248</v>
      </c>
      <c r="G139" s="169" t="str">
        <f>IF(Tableau14[[#This Row],[TYPE 2]]='ACC RH B'!$E$25,"XXXXX","")</f>
        <v/>
      </c>
      <c r="H139" s="129" t="str">
        <f>LEFT(Tableau14[[#This Row],[INDICE]],3)</f>
        <v>B11</v>
      </c>
    </row>
    <row r="140" spans="1:11" ht="15.75" x14ac:dyDescent="0.25">
      <c r="A140" t="s">
        <v>1025</v>
      </c>
      <c r="B140" t="s">
        <v>20</v>
      </c>
      <c r="C140" t="s">
        <v>84</v>
      </c>
      <c r="D140" s="110" t="s">
        <v>362</v>
      </c>
      <c r="E140" s="28" t="s">
        <v>788</v>
      </c>
      <c r="F140" s="3" t="s">
        <v>248</v>
      </c>
      <c r="G140" s="169" t="str">
        <f>IF(Tableau14[[#This Row],[TYPE 2]]='ACC RH B'!$E$25,"XXXXX","")</f>
        <v/>
      </c>
      <c r="H140" s="110" t="str">
        <f>LEFT(Tableau14[[#This Row],[INDICE]],3)</f>
        <v>B11</v>
      </c>
    </row>
    <row r="141" spans="1:11" ht="15.75" x14ac:dyDescent="0.25">
      <c r="A141" t="s">
        <v>82</v>
      </c>
      <c r="B141" t="s">
        <v>20</v>
      </c>
      <c r="C141" t="s">
        <v>84</v>
      </c>
      <c r="D141" s="110" t="s">
        <v>393</v>
      </c>
      <c r="E141" s="111" t="s">
        <v>789</v>
      </c>
      <c r="F141" s="3" t="s">
        <v>248</v>
      </c>
      <c r="G141" s="169" t="str">
        <f>IF(Tableau14[[#This Row],[TYPE 2]]='ACC RH B'!$E$25,"XXXXX","")</f>
        <v/>
      </c>
      <c r="H141" s="110" t="str">
        <f>LEFT(Tableau14[[#This Row],[INDICE]],3)</f>
        <v>B11</v>
      </c>
    </row>
    <row r="142" spans="1:11" ht="15.75" x14ac:dyDescent="0.25">
      <c r="A142" t="s">
        <v>1076</v>
      </c>
      <c r="B142" t="s">
        <v>1077</v>
      </c>
      <c r="C142" t="s">
        <v>83</v>
      </c>
      <c r="D142" s="110" t="s">
        <v>551</v>
      </c>
      <c r="E142" s="101" t="s">
        <v>1195</v>
      </c>
      <c r="F142" s="126" t="s">
        <v>248</v>
      </c>
      <c r="G142" s="169" t="str">
        <f>IF(Tableau14[[#This Row],[TYPE 2]]='ACC RH B'!$E$25,"XXXXX","")</f>
        <v/>
      </c>
      <c r="H142" s="148" t="str">
        <f>LEFT(Tableau14[[#This Row],[INDICE]],3)</f>
        <v>B12</v>
      </c>
      <c r="I142" s="127"/>
      <c r="J142" s="127"/>
      <c r="K142" s="125"/>
    </row>
    <row r="143" spans="1:11" ht="15.75" x14ac:dyDescent="0.25">
      <c r="A143" t="s">
        <v>1061</v>
      </c>
      <c r="B143" t="s">
        <v>20</v>
      </c>
      <c r="C143" t="s">
        <v>83</v>
      </c>
      <c r="D143" s="110" t="s">
        <v>122</v>
      </c>
      <c r="E143" s="111" t="s">
        <v>876</v>
      </c>
      <c r="F143" s="3" t="s">
        <v>248</v>
      </c>
      <c r="G143" s="169" t="str">
        <f>IF(Tableau14[[#This Row],[TYPE 2]]='ACC RH B'!$E$25,"XXXXX","")</f>
        <v/>
      </c>
      <c r="H143" s="110" t="str">
        <f>LEFT(Tableau14[[#This Row],[INDICE]],3)</f>
        <v>B12</v>
      </c>
    </row>
    <row r="144" spans="1:11" ht="15.75" x14ac:dyDescent="0.25">
      <c r="A144" t="s">
        <v>1061</v>
      </c>
      <c r="B144" t="s">
        <v>20</v>
      </c>
      <c r="C144" t="s">
        <v>83</v>
      </c>
      <c r="D144" s="110" t="s">
        <v>877</v>
      </c>
      <c r="E144" s="111" t="s">
        <v>878</v>
      </c>
      <c r="F144" s="3" t="s">
        <v>248</v>
      </c>
      <c r="G144" s="169" t="str">
        <f>IF(Tableau14[[#This Row],[TYPE 2]]='ACC RH B'!$E$25,"XXXXX","")</f>
        <v/>
      </c>
      <c r="H144" s="110" t="str">
        <f>LEFT(Tableau14[[#This Row],[INDICE]],3)</f>
        <v>B12</v>
      </c>
    </row>
    <row r="145" spans="1:11" ht="15.75" x14ac:dyDescent="0.25">
      <c r="A145" t="s">
        <v>1076</v>
      </c>
      <c r="B145" t="s">
        <v>1077</v>
      </c>
      <c r="C145" t="s">
        <v>83</v>
      </c>
      <c r="D145" s="110" t="s">
        <v>552</v>
      </c>
      <c r="E145" s="101" t="s">
        <v>1196</v>
      </c>
      <c r="F145" s="126" t="s">
        <v>248</v>
      </c>
      <c r="G145" s="169" t="str">
        <f>IF(Tableau14[[#This Row],[TYPE 2]]='ACC RH B'!$E$25,"XXXXX","")</f>
        <v/>
      </c>
      <c r="H145" s="129" t="str">
        <f>LEFT(Tableau14[[#This Row],[INDICE]],3)</f>
        <v>B13</v>
      </c>
    </row>
    <row r="146" spans="1:11" ht="15.75" x14ac:dyDescent="0.25">
      <c r="A146" t="s">
        <v>81</v>
      </c>
      <c r="B146" t="s">
        <v>20</v>
      </c>
      <c r="C146" t="s">
        <v>83</v>
      </c>
      <c r="D146" s="110" t="s">
        <v>236</v>
      </c>
      <c r="E146" s="111" t="s">
        <v>628</v>
      </c>
      <c r="F146" s="3" t="s">
        <v>248</v>
      </c>
      <c r="G146" s="169" t="str">
        <f>IF(Tableau14[[#This Row],[TYPE 2]]='ACC RH B'!$E$25,"XXXXX","")</f>
        <v/>
      </c>
      <c r="H146" s="110" t="str">
        <f>LEFT(Tableau14[[#This Row],[INDICE]],3)</f>
        <v>B13</v>
      </c>
    </row>
    <row r="147" spans="1:11" ht="15.75" x14ac:dyDescent="0.25">
      <c r="A147" t="s">
        <v>81</v>
      </c>
      <c r="B147" t="s">
        <v>20</v>
      </c>
      <c r="C147" t="s">
        <v>83</v>
      </c>
      <c r="D147" s="110" t="s">
        <v>356</v>
      </c>
      <c r="E147" s="111" t="s">
        <v>629</v>
      </c>
      <c r="F147" s="3" t="s">
        <v>248</v>
      </c>
      <c r="G147" s="169" t="str">
        <f>IF(Tableau14[[#This Row],[TYPE 2]]='ACC RH B'!$E$25,"XXXXX","")</f>
        <v/>
      </c>
      <c r="H147" s="110" t="str">
        <f>LEFT(Tableau14[[#This Row],[INDICE]],3)</f>
        <v>B13</v>
      </c>
    </row>
    <row r="148" spans="1:11" ht="15.75" x14ac:dyDescent="0.25">
      <c r="A148" t="s">
        <v>1025</v>
      </c>
      <c r="B148" t="s">
        <v>20</v>
      </c>
      <c r="C148" t="s">
        <v>83</v>
      </c>
      <c r="D148" s="110" t="s">
        <v>357</v>
      </c>
      <c r="E148" s="111" t="s">
        <v>764</v>
      </c>
      <c r="F148" s="3" t="s">
        <v>248</v>
      </c>
      <c r="G148" s="169" t="str">
        <f>IF(Tableau14[[#This Row],[TYPE 2]]='ACC RH B'!$E$25,"XXXXX","")</f>
        <v/>
      </c>
      <c r="H148" s="110" t="str">
        <f>LEFT(Tableau14[[#This Row],[INDICE]],3)</f>
        <v>B13</v>
      </c>
    </row>
    <row r="149" spans="1:11" ht="15.75" x14ac:dyDescent="0.25">
      <c r="A149" t="s">
        <v>105</v>
      </c>
      <c r="B149" t="s">
        <v>20</v>
      </c>
      <c r="C149" t="s">
        <v>83</v>
      </c>
      <c r="D149" s="110" t="s">
        <v>358</v>
      </c>
      <c r="E149" s="111" t="s">
        <v>739</v>
      </c>
      <c r="F149" s="3" t="s">
        <v>248</v>
      </c>
      <c r="G149" s="169" t="str">
        <f>IF(Tableau14[[#This Row],[TYPE 2]]='ACC RH B'!$E$25,"XXXXX","")</f>
        <v/>
      </c>
      <c r="H149" s="110" t="str">
        <f>LEFT(Tableau14[[#This Row],[INDICE]],3)</f>
        <v>B13</v>
      </c>
    </row>
    <row r="150" spans="1:11" ht="15.75" x14ac:dyDescent="0.25">
      <c r="A150" t="s">
        <v>1025</v>
      </c>
      <c r="B150" t="s">
        <v>20</v>
      </c>
      <c r="C150" t="s">
        <v>84</v>
      </c>
      <c r="D150" s="110" t="s">
        <v>781</v>
      </c>
      <c r="E150" s="111" t="s">
        <v>782</v>
      </c>
      <c r="F150" s="3" t="s">
        <v>248</v>
      </c>
      <c r="G150" s="169" t="str">
        <f>IF(Tableau14[[#This Row],[TYPE 2]]='ACC RH B'!$E$25,"XXXXX","")</f>
        <v/>
      </c>
      <c r="H150" s="110" t="str">
        <f>LEFT(Tableau14[[#This Row],[INDICE]],3)</f>
        <v>B13</v>
      </c>
    </row>
    <row r="151" spans="1:11" ht="15.75" x14ac:dyDescent="0.25">
      <c r="A151" t="s">
        <v>79</v>
      </c>
      <c r="B151" t="s">
        <v>20</v>
      </c>
      <c r="C151" t="s">
        <v>83</v>
      </c>
      <c r="D151" s="110" t="s">
        <v>365</v>
      </c>
      <c r="E151" s="111" t="s">
        <v>783</v>
      </c>
      <c r="F151" s="3" t="s">
        <v>248</v>
      </c>
      <c r="G151" s="169" t="str">
        <f>IF(Tableau14[[#This Row],[TYPE 2]]='ACC RH B'!$E$25,"XXXXX","")</f>
        <v/>
      </c>
      <c r="H151" s="110" t="str">
        <f>LEFT(Tableau14[[#This Row],[INDICE]],3)</f>
        <v>B13</v>
      </c>
    </row>
    <row r="152" spans="1:11" ht="15.75" x14ac:dyDescent="0.25">
      <c r="A152" t="s">
        <v>1034</v>
      </c>
      <c r="B152" t="s">
        <v>20</v>
      </c>
      <c r="C152" t="s">
        <v>83</v>
      </c>
      <c r="D152" s="110" t="s">
        <v>784</v>
      </c>
      <c r="E152" s="111" t="s">
        <v>785</v>
      </c>
      <c r="F152" s="3" t="s">
        <v>248</v>
      </c>
      <c r="G152" s="169" t="str">
        <f>IF(Tableau14[[#This Row],[TYPE 2]]='ACC RH B'!$E$25,"XXXXX","")</f>
        <v/>
      </c>
      <c r="H152" s="110" t="str">
        <f>LEFT(Tableau14[[#This Row],[INDICE]],3)</f>
        <v>B13</v>
      </c>
    </row>
    <row r="153" spans="1:11" ht="15.75" x14ac:dyDescent="0.25">
      <c r="A153" t="s">
        <v>1076</v>
      </c>
      <c r="B153" t="s">
        <v>1077</v>
      </c>
      <c r="C153" t="s">
        <v>83</v>
      </c>
      <c r="D153" s="110" t="s">
        <v>554</v>
      </c>
      <c r="E153" s="101" t="s">
        <v>1205</v>
      </c>
      <c r="F153" s="126" t="s">
        <v>248</v>
      </c>
      <c r="G153" s="169" t="str">
        <f>IF(Tableau14[[#This Row],[TYPE 2]]='ACC RH B'!$E$25,"XXXXX","")</f>
        <v/>
      </c>
      <c r="H153" s="148" t="str">
        <f>LEFT(Tableau14[[#This Row],[INDICE]],3)</f>
        <v>B14</v>
      </c>
      <c r="I153" s="127"/>
      <c r="J153" s="127"/>
      <c r="K153" s="125"/>
    </row>
    <row r="154" spans="1:11" ht="15.75" x14ac:dyDescent="0.25">
      <c r="A154" t="s">
        <v>81</v>
      </c>
      <c r="B154" t="s">
        <v>20</v>
      </c>
      <c r="C154" t="s">
        <v>83</v>
      </c>
      <c r="D154" s="110" t="s">
        <v>235</v>
      </c>
      <c r="E154" s="111" t="s">
        <v>630</v>
      </c>
      <c r="F154" s="3" t="s">
        <v>248</v>
      </c>
      <c r="G154" s="169" t="str">
        <f>IF(Tableau14[[#This Row],[TYPE 2]]='ACC RH B'!$E$25,"XXXXX","")</f>
        <v/>
      </c>
      <c r="H154" s="110" t="str">
        <f>LEFT(Tableau14[[#This Row],[INDICE]],3)</f>
        <v>B14</v>
      </c>
    </row>
    <row r="155" spans="1:11" ht="15.75" x14ac:dyDescent="0.25">
      <c r="A155" t="s">
        <v>82</v>
      </c>
      <c r="B155" t="s">
        <v>20</v>
      </c>
      <c r="C155" t="s">
        <v>83</v>
      </c>
      <c r="D155" s="110" t="s">
        <v>352</v>
      </c>
      <c r="E155" s="111" t="s">
        <v>752</v>
      </c>
      <c r="F155" s="3" t="s">
        <v>248</v>
      </c>
      <c r="G155" s="169" t="str">
        <f>IF(Tableau14[[#This Row],[TYPE 2]]='ACC RH B'!$E$25,"XXXXX","")</f>
        <v/>
      </c>
      <c r="H155" s="110" t="str">
        <f>LEFT(Tableau14[[#This Row],[INDICE]],3)</f>
        <v>B14</v>
      </c>
    </row>
    <row r="156" spans="1:11" ht="15.75" x14ac:dyDescent="0.25">
      <c r="A156" t="s">
        <v>105</v>
      </c>
      <c r="B156" t="s">
        <v>20</v>
      </c>
      <c r="C156" t="s">
        <v>83</v>
      </c>
      <c r="D156" s="110" t="s">
        <v>353</v>
      </c>
      <c r="E156" s="111" t="s">
        <v>879</v>
      </c>
      <c r="F156" s="3" t="s">
        <v>248</v>
      </c>
      <c r="G156" s="169" t="str">
        <f>IF(Tableau14[[#This Row],[TYPE 2]]='ACC RH B'!$E$25,"XXXXX","")</f>
        <v/>
      </c>
      <c r="H156" s="110" t="str">
        <f>LEFT(Tableau14[[#This Row],[INDICE]],3)</f>
        <v>B14</v>
      </c>
    </row>
    <row r="157" spans="1:11" ht="15.75" x14ac:dyDescent="0.25">
      <c r="A157" t="s">
        <v>105</v>
      </c>
      <c r="B157" t="s">
        <v>20</v>
      </c>
      <c r="C157" t="s">
        <v>83</v>
      </c>
      <c r="D157" s="110" t="s">
        <v>410</v>
      </c>
      <c r="E157" s="111" t="s">
        <v>880</v>
      </c>
      <c r="F157" s="3" t="s">
        <v>248</v>
      </c>
      <c r="G157" s="169" t="str">
        <f>IF(Tableau14[[#This Row],[TYPE 2]]='ACC RH B'!$E$25,"XXXXX","")</f>
        <v/>
      </c>
      <c r="H157" s="110" t="str">
        <f>LEFT(Tableau14[[#This Row],[INDICE]],3)</f>
        <v>B14</v>
      </c>
    </row>
    <row r="158" spans="1:11" ht="15.75" x14ac:dyDescent="0.25">
      <c r="A158" t="s">
        <v>1076</v>
      </c>
      <c r="B158" t="s">
        <v>1077</v>
      </c>
      <c r="C158" t="s">
        <v>83</v>
      </c>
      <c r="D158" s="110" t="s">
        <v>555</v>
      </c>
      <c r="E158" s="101" t="s">
        <v>1206</v>
      </c>
      <c r="F158" s="126" t="s">
        <v>248</v>
      </c>
      <c r="G158" s="169" t="str">
        <f>IF(Tableau14[[#This Row],[TYPE 2]]='ACC RH B'!$E$25,"XXXXX","")</f>
        <v/>
      </c>
      <c r="H158" s="129" t="str">
        <f>LEFT(Tableau14[[#This Row],[INDICE]],3)</f>
        <v>B15</v>
      </c>
    </row>
    <row r="159" spans="1:11" ht="15.75" x14ac:dyDescent="0.25">
      <c r="A159" t="s">
        <v>81</v>
      </c>
      <c r="B159" t="s">
        <v>20</v>
      </c>
      <c r="C159" t="s">
        <v>83</v>
      </c>
      <c r="D159" s="110" t="s">
        <v>234</v>
      </c>
      <c r="E159" s="111" t="s">
        <v>881</v>
      </c>
      <c r="F159" s="3" t="s">
        <v>248</v>
      </c>
      <c r="G159" s="169" t="str">
        <f>IF(Tableau14[[#This Row],[TYPE 2]]='ACC RH B'!$E$25,"XXXXX","")</f>
        <v/>
      </c>
      <c r="H159" s="110" t="str">
        <f>LEFT(Tableau14[[#This Row],[INDICE]],3)</f>
        <v>B15</v>
      </c>
    </row>
    <row r="160" spans="1:11" ht="15.75" x14ac:dyDescent="0.25">
      <c r="A160" t="s">
        <v>81</v>
      </c>
      <c r="B160" t="s">
        <v>20</v>
      </c>
      <c r="C160" t="s">
        <v>83</v>
      </c>
      <c r="D160" s="110" t="s">
        <v>237</v>
      </c>
      <c r="E160" s="111" t="s">
        <v>882</v>
      </c>
      <c r="F160" s="3" t="s">
        <v>248</v>
      </c>
      <c r="G160" s="169" t="str">
        <f>IF(Tableau14[[#This Row],[TYPE 2]]='ACC RH B'!$E$25,"XXXXX","")</f>
        <v/>
      </c>
      <c r="H160" s="110" t="str">
        <f>LEFT(Tableau14[[#This Row],[INDICE]],3)</f>
        <v>B15</v>
      </c>
    </row>
    <row r="161" spans="1:11" ht="15.75" x14ac:dyDescent="0.25">
      <c r="A161" t="s">
        <v>1061</v>
      </c>
      <c r="B161" t="s">
        <v>20</v>
      </c>
      <c r="C161" t="s">
        <v>83</v>
      </c>
      <c r="D161" s="110" t="s">
        <v>240</v>
      </c>
      <c r="E161" s="111" t="s">
        <v>883</v>
      </c>
      <c r="F161" s="3" t="s">
        <v>248</v>
      </c>
      <c r="G161" s="169" t="str">
        <f>IF(Tableau14[[#This Row],[TYPE 2]]='ACC RH B'!$E$25,"XXXXX","")</f>
        <v/>
      </c>
      <c r="H161" s="110" t="str">
        <f>LEFT(Tableau14[[#This Row],[INDICE]],3)</f>
        <v>B15</v>
      </c>
    </row>
    <row r="162" spans="1:11" ht="15.75" x14ac:dyDescent="0.25">
      <c r="A162" t="s">
        <v>105</v>
      </c>
      <c r="B162" t="s">
        <v>20</v>
      </c>
      <c r="C162" t="s">
        <v>83</v>
      </c>
      <c r="D162" s="110" t="s">
        <v>351</v>
      </c>
      <c r="E162" s="111" t="s">
        <v>884</v>
      </c>
      <c r="F162" s="3" t="s">
        <v>248</v>
      </c>
      <c r="G162" s="169" t="str">
        <f>IF(Tableau14[[#This Row],[TYPE 2]]='ACC RH B'!$E$25,"XXXXX","")</f>
        <v/>
      </c>
      <c r="H162" s="110" t="str">
        <f>LEFT(Tableau14[[#This Row],[INDICE]],3)</f>
        <v>B15</v>
      </c>
    </row>
    <row r="163" spans="1:11" ht="15.75" x14ac:dyDescent="0.25">
      <c r="A163" t="s">
        <v>105</v>
      </c>
      <c r="B163" t="s">
        <v>20</v>
      </c>
      <c r="C163" t="s">
        <v>83</v>
      </c>
      <c r="D163" s="110" t="s">
        <v>354</v>
      </c>
      <c r="E163" s="111" t="s">
        <v>740</v>
      </c>
      <c r="F163" s="3" t="s">
        <v>248</v>
      </c>
      <c r="G163" s="169" t="str">
        <f>IF(Tableau14[[#This Row],[TYPE 2]]='ACC RH B'!$E$25,"XXXXX","")</f>
        <v/>
      </c>
      <c r="H163" s="110" t="str">
        <f>LEFT(Tableau14[[#This Row],[INDICE]],3)</f>
        <v>B15</v>
      </c>
    </row>
    <row r="164" spans="1:11" ht="15.75" x14ac:dyDescent="0.25">
      <c r="A164" t="s">
        <v>105</v>
      </c>
      <c r="B164" t="s">
        <v>20</v>
      </c>
      <c r="C164" t="s">
        <v>83</v>
      </c>
      <c r="D164" s="110" t="s">
        <v>389</v>
      </c>
      <c r="E164" s="111" t="s">
        <v>885</v>
      </c>
      <c r="F164" s="3" t="s">
        <v>248</v>
      </c>
      <c r="G164" s="169" t="str">
        <f>IF(Tableau14[[#This Row],[TYPE 2]]='ACC RH B'!$E$25,"XXXXX","")</f>
        <v/>
      </c>
      <c r="H164" s="110" t="str">
        <f>LEFT(Tableau14[[#This Row],[INDICE]],3)</f>
        <v>B15</v>
      </c>
    </row>
    <row r="165" spans="1:11" ht="15.75" x14ac:dyDescent="0.25">
      <c r="A165" t="s">
        <v>82</v>
      </c>
      <c r="B165" t="s">
        <v>20</v>
      </c>
      <c r="C165" t="s">
        <v>83</v>
      </c>
      <c r="D165" s="110" t="s">
        <v>391</v>
      </c>
      <c r="E165" s="111" t="s">
        <v>730</v>
      </c>
      <c r="F165" s="3" t="s">
        <v>248</v>
      </c>
      <c r="G165" s="169" t="str">
        <f>IF(Tableau14[[#This Row],[TYPE 2]]='ACC RH B'!$E$25,"XXXXX","")</f>
        <v/>
      </c>
      <c r="H165" s="110" t="str">
        <f>LEFT(Tableau14[[#This Row],[INDICE]],3)</f>
        <v>B15</v>
      </c>
    </row>
    <row r="166" spans="1:11" ht="15.75" x14ac:dyDescent="0.25">
      <c r="A166" t="s">
        <v>1076</v>
      </c>
      <c r="B166" t="s">
        <v>1077</v>
      </c>
      <c r="C166" t="s">
        <v>637</v>
      </c>
      <c r="D166" s="110" t="s">
        <v>557</v>
      </c>
      <c r="E166" s="101" t="s">
        <v>1207</v>
      </c>
      <c r="F166" s="126" t="s">
        <v>248</v>
      </c>
      <c r="G166" s="169" t="str">
        <f>IF(Tableau14[[#This Row],[TYPE 2]]='ACC RH B'!$E$25,"XXXXX","")</f>
        <v/>
      </c>
      <c r="H166" s="148" t="str">
        <f>LEFT(Tableau14[[#This Row],[INDICE]],3)</f>
        <v>B16</v>
      </c>
      <c r="I166" s="127"/>
      <c r="J166" s="127"/>
      <c r="K166" s="125"/>
    </row>
    <row r="167" spans="1:11" ht="15.75" x14ac:dyDescent="0.25">
      <c r="A167" t="s">
        <v>82</v>
      </c>
      <c r="B167" t="s">
        <v>637</v>
      </c>
      <c r="C167" t="s">
        <v>7</v>
      </c>
      <c r="D167" s="110" t="s">
        <v>558</v>
      </c>
      <c r="E167" s="111" t="s">
        <v>639</v>
      </c>
      <c r="F167" s="3" t="s">
        <v>248</v>
      </c>
      <c r="G167" s="169" t="str">
        <f>IF(Tableau14[[#This Row],[TYPE 2]]='ACC RH B'!$E$25,"XXXXX","")</f>
        <v/>
      </c>
      <c r="H167" s="110" t="str">
        <f>LEFT(Tableau14[[#This Row],[INDICE]],3)</f>
        <v>B16</v>
      </c>
    </row>
    <row r="168" spans="1:11" ht="15.75" x14ac:dyDescent="0.25">
      <c r="A168" t="s">
        <v>17</v>
      </c>
      <c r="B168" t="s">
        <v>637</v>
      </c>
      <c r="C168" t="s">
        <v>7</v>
      </c>
      <c r="D168" s="110" t="s">
        <v>559</v>
      </c>
      <c r="E168" s="111" t="s">
        <v>642</v>
      </c>
      <c r="F168" s="3" t="s">
        <v>248</v>
      </c>
      <c r="G168" s="169" t="str">
        <f>IF(Tableau14[[#This Row],[TYPE 2]]='ACC RH B'!$E$25,"XXXXX","")</f>
        <v/>
      </c>
      <c r="H168" s="110" t="str">
        <f>LEFT(Tableau14[[#This Row],[INDICE]],3)</f>
        <v>B16</v>
      </c>
    </row>
    <row r="169" spans="1:11" ht="15.75" x14ac:dyDescent="0.25">
      <c r="A169" t="s">
        <v>105</v>
      </c>
      <c r="B169" t="s">
        <v>20</v>
      </c>
      <c r="C169" t="s">
        <v>83</v>
      </c>
      <c r="D169" s="110" t="s">
        <v>580</v>
      </c>
      <c r="E169" s="111" t="s">
        <v>741</v>
      </c>
      <c r="F169" s="3" t="s">
        <v>248</v>
      </c>
      <c r="G169" s="169" t="str">
        <f>IF(Tableau14[[#This Row],[TYPE 2]]='ACC RH B'!$E$25,"XXXXX","")</f>
        <v/>
      </c>
      <c r="H169" s="110" t="str">
        <f>LEFT(Tableau14[[#This Row],[INDICE]],3)</f>
        <v>B16</v>
      </c>
    </row>
    <row r="170" spans="1:11" ht="15.75" x14ac:dyDescent="0.25">
      <c r="A170" t="s">
        <v>82</v>
      </c>
      <c r="B170" t="s">
        <v>637</v>
      </c>
      <c r="C170" t="s">
        <v>7</v>
      </c>
      <c r="D170" s="110" t="s">
        <v>581</v>
      </c>
      <c r="E170" s="111" t="s">
        <v>887</v>
      </c>
      <c r="F170" s="3" t="s">
        <v>248</v>
      </c>
      <c r="G170" s="169" t="str">
        <f>IF(Tableau14[[#This Row],[TYPE 2]]='ACC RH B'!$E$25,"XXXXX","")</f>
        <v/>
      </c>
      <c r="H170" s="110" t="str">
        <f>LEFT(Tableau14[[#This Row],[INDICE]],3)</f>
        <v>B16</v>
      </c>
    </row>
    <row r="171" spans="1:11" ht="15.75" x14ac:dyDescent="0.25">
      <c r="A171" t="s">
        <v>82</v>
      </c>
      <c r="B171" t="s">
        <v>637</v>
      </c>
      <c r="C171" t="s">
        <v>7</v>
      </c>
      <c r="D171" s="110" t="s">
        <v>886</v>
      </c>
      <c r="E171" s="111" t="s">
        <v>889</v>
      </c>
      <c r="F171" s="3" t="s">
        <v>248</v>
      </c>
      <c r="G171" s="169" t="str">
        <f>IF(Tableau14[[#This Row],[TYPE 2]]='ACC RH B'!$E$25,"XXXXX","")</f>
        <v/>
      </c>
      <c r="H171" s="110" t="str">
        <f>LEFT(Tableau14[[#This Row],[INDICE]],3)</f>
        <v>B16</v>
      </c>
    </row>
    <row r="172" spans="1:11" ht="15.75" x14ac:dyDescent="0.25">
      <c r="A172" t="s">
        <v>82</v>
      </c>
      <c r="B172" t="s">
        <v>637</v>
      </c>
      <c r="C172" t="s">
        <v>7</v>
      </c>
      <c r="D172" s="110" t="s">
        <v>888</v>
      </c>
      <c r="E172" s="111" t="s">
        <v>890</v>
      </c>
      <c r="F172" s="3" t="s">
        <v>248</v>
      </c>
      <c r="G172" s="169" t="str">
        <f>IF(Tableau14[[#This Row],[TYPE 2]]='ACC RH B'!$E$25,"XXXXX","")</f>
        <v/>
      </c>
      <c r="H172" s="110" t="str">
        <f>LEFT(Tableau14[[#This Row],[INDICE]],3)</f>
        <v>B16</v>
      </c>
    </row>
    <row r="173" spans="1:11" ht="15.75" x14ac:dyDescent="0.25">
      <c r="A173" t="s">
        <v>82</v>
      </c>
      <c r="B173" t="s">
        <v>637</v>
      </c>
      <c r="C173" t="s">
        <v>7</v>
      </c>
      <c r="D173" s="110" t="s">
        <v>1505</v>
      </c>
      <c r="E173" s="28" t="s">
        <v>1507</v>
      </c>
      <c r="F173" s="3" t="s">
        <v>248</v>
      </c>
      <c r="G173" s="169" t="str">
        <f>IF(Tableau14[[#This Row],[TYPE 2]]='ACC RH B'!$E$25,"XXXXX","")</f>
        <v/>
      </c>
      <c r="H173" s="129" t="str">
        <f>LEFT(Tableau14[[#This Row],[INDICE]],3)</f>
        <v>B16</v>
      </c>
    </row>
    <row r="174" spans="1:11" ht="15.75" x14ac:dyDescent="0.25">
      <c r="A174" t="s">
        <v>1076</v>
      </c>
      <c r="B174" t="s">
        <v>1077</v>
      </c>
      <c r="C174" t="s">
        <v>637</v>
      </c>
      <c r="D174" s="110" t="s">
        <v>556</v>
      </c>
      <c r="E174" s="101" t="s">
        <v>1208</v>
      </c>
      <c r="F174" s="126" t="s">
        <v>248</v>
      </c>
      <c r="G174" s="169" t="str">
        <f>IF(Tableau14[[#This Row],[TYPE 2]]='ACC RH B'!$E$25,"XXXXX","")</f>
        <v/>
      </c>
      <c r="H174" s="129" t="str">
        <f>LEFT(Tableau14[[#This Row],[INDICE]],3)</f>
        <v>B17</v>
      </c>
    </row>
    <row r="175" spans="1:11" ht="15.75" x14ac:dyDescent="0.25">
      <c r="A175" t="s">
        <v>81</v>
      </c>
      <c r="B175" t="s">
        <v>637</v>
      </c>
      <c r="C175" t="s">
        <v>953</v>
      </c>
      <c r="D175" s="110" t="s">
        <v>246</v>
      </c>
      <c r="E175" s="111" t="s">
        <v>891</v>
      </c>
      <c r="F175" s="3" t="s">
        <v>248</v>
      </c>
      <c r="G175" s="169" t="str">
        <f>IF(Tableau14[[#This Row],[TYPE 2]]='ACC RH B'!$E$25,"XXXXX","")</f>
        <v/>
      </c>
      <c r="H175" s="110" t="str">
        <f>LEFT(Tableau14[[#This Row],[INDICE]],3)</f>
        <v>B17</v>
      </c>
    </row>
    <row r="176" spans="1:11" ht="15.75" x14ac:dyDescent="0.25">
      <c r="A176" t="s">
        <v>81</v>
      </c>
      <c r="B176" t="s">
        <v>637</v>
      </c>
      <c r="C176" t="s">
        <v>953</v>
      </c>
      <c r="D176" s="110" t="s">
        <v>361</v>
      </c>
      <c r="E176" s="111" t="s">
        <v>892</v>
      </c>
      <c r="F176" s="3" t="s">
        <v>248</v>
      </c>
      <c r="G176" s="169" t="str">
        <f>IF(Tableau14[[#This Row],[TYPE 2]]='ACC RH B'!$E$25,"XXXXX","")</f>
        <v/>
      </c>
      <c r="H176" s="110" t="str">
        <f>LEFT(Tableau14[[#This Row],[INDICE]],3)</f>
        <v>B17</v>
      </c>
    </row>
    <row r="177" spans="1:11" ht="15.75" x14ac:dyDescent="0.25">
      <c r="A177" t="s">
        <v>81</v>
      </c>
      <c r="B177" t="s">
        <v>637</v>
      </c>
      <c r="C177" t="s">
        <v>953</v>
      </c>
      <c r="D177" s="110" t="s">
        <v>381</v>
      </c>
      <c r="E177" s="111" t="s">
        <v>893</v>
      </c>
      <c r="F177" s="3" t="s">
        <v>248</v>
      </c>
      <c r="G177" s="169" t="str">
        <f>IF(Tableau14[[#This Row],[TYPE 2]]='ACC RH B'!$E$25,"XXXXX","")</f>
        <v/>
      </c>
      <c r="H177" s="110" t="str">
        <f>LEFT(Tableau14[[#This Row],[INDICE]],3)</f>
        <v>B17</v>
      </c>
    </row>
    <row r="178" spans="1:11" ht="15.75" x14ac:dyDescent="0.25">
      <c r="A178" t="s">
        <v>81</v>
      </c>
      <c r="B178" t="s">
        <v>637</v>
      </c>
      <c r="C178" t="s">
        <v>953</v>
      </c>
      <c r="D178" s="110" t="s">
        <v>560</v>
      </c>
      <c r="E178" s="111" t="s">
        <v>894</v>
      </c>
      <c r="F178" s="3" t="s">
        <v>248</v>
      </c>
      <c r="G178" s="169" t="str">
        <f>IF(Tableau14[[#This Row],[TYPE 2]]='ACC RH B'!$E$25,"XXXXX","")</f>
        <v/>
      </c>
      <c r="H178" s="110" t="str">
        <f>LEFT(Tableau14[[#This Row],[INDICE]],3)</f>
        <v>B17</v>
      </c>
    </row>
    <row r="179" spans="1:11" ht="15.75" x14ac:dyDescent="0.25">
      <c r="A179" t="s">
        <v>81</v>
      </c>
      <c r="B179" t="s">
        <v>637</v>
      </c>
      <c r="C179" t="s">
        <v>953</v>
      </c>
      <c r="D179" s="110" t="s">
        <v>623</v>
      </c>
      <c r="E179" s="111" t="s">
        <v>895</v>
      </c>
      <c r="F179" s="3" t="s">
        <v>248</v>
      </c>
      <c r="G179" s="169" t="str">
        <f>IF(Tableau14[[#This Row],[TYPE 2]]='ACC RH B'!$E$25,"XXXXX","")</f>
        <v/>
      </c>
      <c r="H179" s="110" t="str">
        <f>LEFT(Tableau14[[#This Row],[INDICE]],3)</f>
        <v>B17</v>
      </c>
    </row>
    <row r="180" spans="1:11" ht="15.75" x14ac:dyDescent="0.25">
      <c r="A180" t="s">
        <v>81</v>
      </c>
      <c r="B180" t="s">
        <v>637</v>
      </c>
      <c r="C180" t="s">
        <v>953</v>
      </c>
      <c r="D180" s="110" t="s">
        <v>624</v>
      </c>
      <c r="E180" s="111" t="s">
        <v>1209</v>
      </c>
      <c r="F180" s="3" t="s">
        <v>248</v>
      </c>
      <c r="G180" s="169" t="str">
        <f>IF(Tableau14[[#This Row],[TYPE 2]]='ACC RH B'!$E$25,"XXXXX","")</f>
        <v/>
      </c>
      <c r="H180" s="110" t="str">
        <f>LEFT(Tableau14[[#This Row],[INDICE]],3)</f>
        <v>B17</v>
      </c>
    </row>
    <row r="181" spans="1:11" ht="15.75" x14ac:dyDescent="0.25">
      <c r="A181" t="s">
        <v>81</v>
      </c>
      <c r="B181" t="s">
        <v>637</v>
      </c>
      <c r="C181" t="s">
        <v>953</v>
      </c>
      <c r="D181" s="110" t="s">
        <v>640</v>
      </c>
      <c r="E181" s="111" t="s">
        <v>897</v>
      </c>
      <c r="F181" s="3" t="s">
        <v>248</v>
      </c>
      <c r="G181" s="169" t="str">
        <f>IF(Tableau14[[#This Row],[TYPE 2]]='ACC RH B'!$E$25,"XXXXX","")</f>
        <v/>
      </c>
      <c r="H181" s="110" t="str">
        <f>LEFT(Tableau14[[#This Row],[INDICE]],3)</f>
        <v>B17</v>
      </c>
    </row>
    <row r="182" spans="1:11" ht="15.75" x14ac:dyDescent="0.25">
      <c r="A182" t="s">
        <v>1464</v>
      </c>
      <c r="B182" t="s">
        <v>637</v>
      </c>
      <c r="C182" t="s">
        <v>953</v>
      </c>
      <c r="D182" s="110" t="s">
        <v>1462</v>
      </c>
      <c r="E182" s="28" t="s">
        <v>1463</v>
      </c>
      <c r="F182" s="3" t="s">
        <v>248</v>
      </c>
      <c r="G182" s="169" t="str">
        <f>IF(Tableau14[[#This Row],[TYPE 2]]='ACC RH B'!$E$25,"XXXXX","")</f>
        <v/>
      </c>
      <c r="H182" s="129" t="str">
        <f>LEFT(Tableau14[[#This Row],[INDICE]],3)</f>
        <v>B17</v>
      </c>
    </row>
    <row r="183" spans="1:11" ht="15.75" x14ac:dyDescent="0.25">
      <c r="A183" t="s">
        <v>1076</v>
      </c>
      <c r="B183" t="s">
        <v>1077</v>
      </c>
      <c r="C183" t="s">
        <v>637</v>
      </c>
      <c r="D183" s="110" t="s">
        <v>1137</v>
      </c>
      <c r="E183" s="101" t="s">
        <v>1139</v>
      </c>
      <c r="F183" s="126" t="s">
        <v>248</v>
      </c>
      <c r="G183" s="169" t="str">
        <f>IF(Tableau14[[#This Row],[TYPE 2]]='ACC RH B'!$E$25,"XXXXX","")</f>
        <v/>
      </c>
      <c r="H183" s="148" t="str">
        <f>LEFT(Tableau14[[#This Row],[INDICE]],3)</f>
        <v>B18</v>
      </c>
      <c r="I183" s="127"/>
      <c r="J183" s="127"/>
      <c r="K183" s="125"/>
    </row>
    <row r="184" spans="1:11" ht="15.75" x14ac:dyDescent="0.25">
      <c r="A184" t="s">
        <v>1076</v>
      </c>
      <c r="B184" t="s">
        <v>1077</v>
      </c>
      <c r="C184" t="s">
        <v>637</v>
      </c>
      <c r="D184" s="110" t="s">
        <v>1138</v>
      </c>
      <c r="E184" s="101" t="s">
        <v>1140</v>
      </c>
      <c r="F184" s="126" t="s">
        <v>248</v>
      </c>
      <c r="G184" s="169" t="str">
        <f>IF(Tableau14[[#This Row],[TYPE 2]]='ACC RH B'!$E$25,"XXXXX","")</f>
        <v/>
      </c>
      <c r="H184" s="129" t="str">
        <f>LEFT(Tableau14[[#This Row],[INDICE]],3)</f>
        <v>B18</v>
      </c>
    </row>
    <row r="185" spans="1:11" ht="15.75" x14ac:dyDescent="0.25">
      <c r="A185" t="s">
        <v>1034</v>
      </c>
      <c r="B185" t="s">
        <v>20</v>
      </c>
      <c r="C185" t="s">
        <v>83</v>
      </c>
      <c r="D185" s="110" t="s">
        <v>578</v>
      </c>
      <c r="E185" s="111" t="s">
        <v>898</v>
      </c>
      <c r="F185" s="3" t="s">
        <v>248</v>
      </c>
      <c r="G185" s="169" t="str">
        <f>IF(Tableau14[[#This Row],[TYPE 2]]='ACC RH B'!$E$25,"XXXXX","")</f>
        <v/>
      </c>
      <c r="H185" s="110" t="str">
        <f>LEFT(Tableau14[[#This Row],[INDICE]],3)</f>
        <v>B18</v>
      </c>
    </row>
    <row r="186" spans="1:11" ht="15.75" x14ac:dyDescent="0.25">
      <c r="A186" t="s">
        <v>1034</v>
      </c>
      <c r="B186" t="s">
        <v>20</v>
      </c>
      <c r="C186" t="s">
        <v>83</v>
      </c>
      <c r="D186" s="110" t="s">
        <v>579</v>
      </c>
      <c r="E186" s="111" t="s">
        <v>899</v>
      </c>
      <c r="F186" s="3" t="s">
        <v>248</v>
      </c>
      <c r="G186" s="169" t="str">
        <f>IF(Tableau14[[#This Row],[TYPE 2]]='ACC RH B'!$E$25,"XXXXX","")</f>
        <v/>
      </c>
      <c r="H186" s="110" t="str">
        <f>LEFT(Tableau14[[#This Row],[INDICE]],3)</f>
        <v>B18</v>
      </c>
    </row>
    <row r="187" spans="1:11" ht="15.75" x14ac:dyDescent="0.25">
      <c r="A187" t="s">
        <v>1076</v>
      </c>
      <c r="B187" t="s">
        <v>1077</v>
      </c>
      <c r="C187" t="s">
        <v>637</v>
      </c>
      <c r="D187" s="110" t="s">
        <v>564</v>
      </c>
      <c r="E187" s="101" t="s">
        <v>1213</v>
      </c>
      <c r="F187" s="126" t="s">
        <v>248</v>
      </c>
      <c r="G187" s="169" t="str">
        <f>IF(Tableau14[[#This Row],[TYPE 2]]='ACC RH B'!$E$25,"XXXXX","")</f>
        <v/>
      </c>
      <c r="H187" s="148" t="str">
        <f>LEFT(Tableau14[[#This Row],[INDICE]],3)</f>
        <v>B19</v>
      </c>
      <c r="I187" s="127"/>
      <c r="J187" s="127"/>
      <c r="K187" s="125"/>
    </row>
    <row r="188" spans="1:11" ht="15.75" x14ac:dyDescent="0.25">
      <c r="A188" t="s">
        <v>82</v>
      </c>
      <c r="B188" t="s">
        <v>637</v>
      </c>
      <c r="C188" t="s">
        <v>561</v>
      </c>
      <c r="D188" s="110" t="s">
        <v>565</v>
      </c>
      <c r="E188" s="111" t="s">
        <v>901</v>
      </c>
      <c r="F188" s="3" t="s">
        <v>248</v>
      </c>
      <c r="G188" s="169" t="str">
        <f>IF(Tableau14[[#This Row],[TYPE 2]]='ACC RH B'!$E$25,"XXXXX","")</f>
        <v/>
      </c>
      <c r="H188" s="110" t="str">
        <f>LEFT(Tableau14[[#This Row],[INDICE]],3)</f>
        <v>B19</v>
      </c>
    </row>
    <row r="189" spans="1:11" ht="15.75" x14ac:dyDescent="0.25">
      <c r="A189" t="s">
        <v>82</v>
      </c>
      <c r="B189" t="s">
        <v>637</v>
      </c>
      <c r="C189" t="s">
        <v>561</v>
      </c>
      <c r="D189" s="110" t="s">
        <v>566</v>
      </c>
      <c r="E189" s="111" t="s">
        <v>900</v>
      </c>
      <c r="F189" s="3" t="s">
        <v>248</v>
      </c>
      <c r="G189" s="169" t="str">
        <f>IF(Tableau14[[#This Row],[TYPE 2]]='ACC RH B'!$E$25,"XXXXX","")</f>
        <v/>
      </c>
      <c r="H189" s="110" t="str">
        <f>LEFT(Tableau14[[#This Row],[INDICE]],3)</f>
        <v>B19</v>
      </c>
    </row>
    <row r="190" spans="1:11" ht="15.75" x14ac:dyDescent="0.25">
      <c r="A190" t="s">
        <v>82</v>
      </c>
      <c r="B190" t="s">
        <v>637</v>
      </c>
      <c r="C190" t="s">
        <v>561</v>
      </c>
      <c r="D190" s="110" t="s">
        <v>1499</v>
      </c>
      <c r="E190" s="28" t="s">
        <v>1501</v>
      </c>
      <c r="F190" s="3" t="s">
        <v>248</v>
      </c>
      <c r="G190" s="169" t="str">
        <f>IF(Tableau14[[#This Row],[TYPE 2]]='ACC RH B'!$E$25,"XXXXX","")</f>
        <v/>
      </c>
      <c r="H190" s="129" t="str">
        <f>LEFT(Tableau14[[#This Row],[INDICE]],3)</f>
        <v>B19</v>
      </c>
    </row>
    <row r="191" spans="1:11" ht="15.75" x14ac:dyDescent="0.25">
      <c r="A191" t="s">
        <v>82</v>
      </c>
      <c r="B191" t="s">
        <v>637</v>
      </c>
      <c r="C191" t="s">
        <v>561</v>
      </c>
      <c r="D191" s="110" t="s">
        <v>1502</v>
      </c>
      <c r="E191" s="28" t="s">
        <v>1503</v>
      </c>
      <c r="F191" s="3" t="s">
        <v>248</v>
      </c>
      <c r="G191" s="169" t="str">
        <f>IF(Tableau14[[#This Row],[TYPE 2]]='ACC RH B'!$E$25,"XXXXX","")</f>
        <v/>
      </c>
      <c r="H191" s="129" t="str">
        <f>LEFT(Tableau14[[#This Row],[INDICE]],3)</f>
        <v>B19</v>
      </c>
    </row>
    <row r="192" spans="1:11" ht="15.75" x14ac:dyDescent="0.25">
      <c r="A192" t="s">
        <v>1076</v>
      </c>
      <c r="B192" t="s">
        <v>1077</v>
      </c>
      <c r="C192" t="s">
        <v>949</v>
      </c>
      <c r="D192" s="110" t="s">
        <v>562</v>
      </c>
      <c r="E192" s="101" t="s">
        <v>1141</v>
      </c>
      <c r="F192" s="126" t="s">
        <v>248</v>
      </c>
      <c r="G192" s="169" t="str">
        <f>IF(Tableau14[[#This Row],[TYPE 2]]='ACC RH B'!$E$25,"XXXXX","")</f>
        <v/>
      </c>
      <c r="H192" s="129" t="str">
        <f>LEFT(Tableau14[[#This Row],[INDICE]],3)</f>
        <v>B20</v>
      </c>
    </row>
    <row r="193" spans="1:11" ht="15.75" x14ac:dyDescent="0.25">
      <c r="A193" t="s">
        <v>82</v>
      </c>
      <c r="B193" t="s">
        <v>637</v>
      </c>
      <c r="C193" t="s">
        <v>949</v>
      </c>
      <c r="D193" s="110" t="s">
        <v>563</v>
      </c>
      <c r="E193" s="111" t="s">
        <v>902</v>
      </c>
      <c r="F193" s="3" t="s">
        <v>248</v>
      </c>
      <c r="G193" s="169" t="str">
        <f>IF(Tableau14[[#This Row],[TYPE 2]]='ACC RH B'!$E$25,"XXXXX","")</f>
        <v/>
      </c>
      <c r="H193" s="110" t="str">
        <f>LEFT(Tableau14[[#This Row],[INDICE]],3)</f>
        <v>B20</v>
      </c>
    </row>
    <row r="194" spans="1:11" ht="15.75" x14ac:dyDescent="0.25">
      <c r="A194" t="s">
        <v>82</v>
      </c>
      <c r="B194" t="s">
        <v>20</v>
      </c>
      <c r="C194" t="s">
        <v>83</v>
      </c>
      <c r="D194" s="110" t="s">
        <v>1520</v>
      </c>
      <c r="E194" s="28" t="s">
        <v>1521</v>
      </c>
      <c r="F194" s="3" t="s">
        <v>248</v>
      </c>
      <c r="G194" s="169" t="str">
        <f>IF(Tableau14[[#This Row],[TYPE 2]]='ACC RH B'!$E$25,"XXXXX","")</f>
        <v/>
      </c>
      <c r="H194" s="129" t="str">
        <f>LEFT(Tableau14[[#This Row],[INDICE]],3)</f>
        <v>B21</v>
      </c>
    </row>
    <row r="195" spans="1:11" ht="15.75" x14ac:dyDescent="0.25">
      <c r="A195" t="s">
        <v>82</v>
      </c>
      <c r="B195" t="s">
        <v>20</v>
      </c>
      <c r="C195" t="s">
        <v>83</v>
      </c>
      <c r="D195" s="110" t="s">
        <v>1532</v>
      </c>
      <c r="E195" s="28" t="s">
        <v>1534</v>
      </c>
      <c r="F195" s="3" t="s">
        <v>248</v>
      </c>
      <c r="G195" s="169" t="str">
        <f>IF(Tableau14[[#This Row],[TYPE 2]]='ACC RH B'!$E$25,"XXXXX","")</f>
        <v/>
      </c>
      <c r="H195" s="129" t="str">
        <f>LEFT(Tableau14[[#This Row],[INDICE]],3)</f>
        <v>B21</v>
      </c>
    </row>
    <row r="196" spans="1:11" ht="15.75" x14ac:dyDescent="0.25">
      <c r="A196" t="s">
        <v>1076</v>
      </c>
      <c r="B196" t="s">
        <v>1077</v>
      </c>
      <c r="C196" t="s">
        <v>83</v>
      </c>
      <c r="D196" s="110" t="s">
        <v>1142</v>
      </c>
      <c r="E196" s="101" t="s">
        <v>1155</v>
      </c>
      <c r="F196" s="126" t="s">
        <v>249</v>
      </c>
      <c r="G196" s="169" t="str">
        <f>IF(Tableau14[[#This Row],[TYPE 2]]='ACC RH C'!$E$25,"XXXXX","")</f>
        <v/>
      </c>
      <c r="H196" s="148" t="str">
        <f>LEFT(Tableau14[[#This Row],[INDICE]],3)</f>
        <v>C03</v>
      </c>
      <c r="I196" s="127"/>
      <c r="J196" s="127"/>
      <c r="K196" s="125"/>
    </row>
    <row r="197" spans="1:11" ht="15.75" x14ac:dyDescent="0.25">
      <c r="A197" t="s">
        <v>1025</v>
      </c>
      <c r="B197" t="s">
        <v>20</v>
      </c>
      <c r="C197" t="s">
        <v>83</v>
      </c>
      <c r="D197" s="110" t="s">
        <v>1029</v>
      </c>
      <c r="E197" s="111" t="s">
        <v>1178</v>
      </c>
      <c r="F197" s="3" t="s">
        <v>249</v>
      </c>
      <c r="G197" s="169" t="str">
        <f>IF(Tableau14[[#This Row],[TYPE 2]]='ACC RH C'!$E$25,"XXXXX","")</f>
        <v/>
      </c>
      <c r="H197" s="110" t="str">
        <f>LEFT(Tableau14[[#This Row],[INDICE]],3)</f>
        <v>C03</v>
      </c>
    </row>
    <row r="198" spans="1:11" ht="15.75" x14ac:dyDescent="0.25">
      <c r="A198" t="s">
        <v>82</v>
      </c>
      <c r="B198" t="s">
        <v>20</v>
      </c>
      <c r="C198" t="s">
        <v>83</v>
      </c>
      <c r="D198" s="110" t="s">
        <v>960</v>
      </c>
      <c r="E198" s="111" t="s">
        <v>1005</v>
      </c>
      <c r="F198" s="3" t="s">
        <v>249</v>
      </c>
      <c r="G198" s="169" t="str">
        <f>IF(Tableau14[[#This Row],[TYPE 2]]='ACC RH C'!$E$25,"XXXXX","")</f>
        <v/>
      </c>
      <c r="H198" s="110" t="str">
        <f>LEFT(Tableau14[[#This Row],[INDICE]],3)</f>
        <v>C03</v>
      </c>
    </row>
    <row r="199" spans="1:11" ht="15.75" x14ac:dyDescent="0.25">
      <c r="A199" t="s">
        <v>82</v>
      </c>
      <c r="B199" t="s">
        <v>20</v>
      </c>
      <c r="C199" t="s">
        <v>83</v>
      </c>
      <c r="D199" s="110" t="s">
        <v>1529</v>
      </c>
      <c r="E199" s="28" t="s">
        <v>1530</v>
      </c>
      <c r="F199" s="3" t="s">
        <v>249</v>
      </c>
      <c r="G199" s="169" t="str">
        <f>IF(Tableau14[[#This Row],[TYPE 2]]='ACC RH C'!$E$25,"XXXXX","")</f>
        <v/>
      </c>
      <c r="H199" s="129" t="str">
        <f>LEFT(Tableau14[[#This Row],[INDICE]],3)</f>
        <v>C03</v>
      </c>
    </row>
    <row r="200" spans="1:11" ht="15.75" x14ac:dyDescent="0.25">
      <c r="A200" t="s">
        <v>1076</v>
      </c>
      <c r="B200" t="s">
        <v>1077</v>
      </c>
      <c r="C200" t="s">
        <v>83</v>
      </c>
      <c r="D200" s="110" t="s">
        <v>1143</v>
      </c>
      <c r="E200" s="101" t="s">
        <v>1156</v>
      </c>
      <c r="F200" s="3" t="s">
        <v>249</v>
      </c>
      <c r="G200" s="169" t="str">
        <f>IF(Tableau14[[#This Row],[TYPE 2]]='ACC RH C'!$E$25,"XXXXX","")</f>
        <v>XXXXX</v>
      </c>
      <c r="H200" s="129" t="str">
        <f>LEFT(Tableau14[[#This Row],[INDICE]],3)</f>
        <v>C04</v>
      </c>
    </row>
    <row r="201" spans="1:11" ht="15.75" x14ac:dyDescent="0.25">
      <c r="A201" t="s">
        <v>1034</v>
      </c>
      <c r="B201" t="s">
        <v>20</v>
      </c>
      <c r="C201" t="s">
        <v>83</v>
      </c>
      <c r="D201" s="110" t="s">
        <v>1039</v>
      </c>
      <c r="E201" s="111" t="s">
        <v>1048</v>
      </c>
      <c r="F201" s="3" t="s">
        <v>249</v>
      </c>
      <c r="G201" s="169" t="str">
        <f>IF(Tableau14[[#This Row],[TYPE 2]]='ACC RH C'!$E$25,"XXXXX","")</f>
        <v>XXXXX</v>
      </c>
      <c r="H201" s="110" t="str">
        <f>LEFT(Tableau14[[#This Row],[INDICE]],3)</f>
        <v>C04</v>
      </c>
    </row>
    <row r="202" spans="1:11" ht="15.75" x14ac:dyDescent="0.25">
      <c r="A202" t="s">
        <v>1076</v>
      </c>
      <c r="B202" t="s">
        <v>1077</v>
      </c>
      <c r="C202" t="s">
        <v>83</v>
      </c>
      <c r="D202" s="110" t="s">
        <v>1144</v>
      </c>
      <c r="E202" s="101" t="s">
        <v>1176</v>
      </c>
      <c r="F202" s="3" t="s">
        <v>249</v>
      </c>
      <c r="G202" s="169" t="str">
        <f>IF(Tableau14[[#This Row],[TYPE 2]]='ACC RH C'!$E$25,"XXXXX","")</f>
        <v/>
      </c>
      <c r="H202" s="129" t="str">
        <f>LEFT(Tableau14[[#This Row],[INDICE]],3)</f>
        <v>C05</v>
      </c>
    </row>
    <row r="203" spans="1:11" ht="15.75" x14ac:dyDescent="0.25">
      <c r="A203" t="s">
        <v>82</v>
      </c>
      <c r="B203" t="s">
        <v>20</v>
      </c>
      <c r="C203" t="s">
        <v>83</v>
      </c>
      <c r="D203" s="110" t="s">
        <v>961</v>
      </c>
      <c r="E203" s="111" t="s">
        <v>1006</v>
      </c>
      <c r="F203" s="3" t="s">
        <v>249</v>
      </c>
      <c r="G203" s="169" t="str">
        <f>IF(Tableau14[[#This Row],[TYPE 2]]='ACC RH C'!$E$25,"XXXXX","")</f>
        <v/>
      </c>
      <c r="H203" s="110" t="str">
        <f>LEFT(Tableau14[[#This Row],[INDICE]],3)</f>
        <v>C05</v>
      </c>
    </row>
    <row r="204" spans="1:11" ht="15.75" x14ac:dyDescent="0.25">
      <c r="A204" t="s">
        <v>1076</v>
      </c>
      <c r="B204" t="s">
        <v>1077</v>
      </c>
      <c r="C204" t="s">
        <v>83</v>
      </c>
      <c r="D204" s="110" t="s">
        <v>1145</v>
      </c>
      <c r="E204" s="101" t="s">
        <v>1177</v>
      </c>
      <c r="F204" s="3" t="s">
        <v>249</v>
      </c>
      <c r="G204" s="169" t="str">
        <f>IF(Tableau14[[#This Row],[TYPE 2]]='ACC RH C'!$E$25,"XXXXX","")</f>
        <v/>
      </c>
      <c r="H204" s="129" t="str">
        <f>LEFT(Tableau14[[#This Row],[INDICE]],3)</f>
        <v>C06</v>
      </c>
    </row>
    <row r="205" spans="1:11" ht="15.75" x14ac:dyDescent="0.25">
      <c r="A205" t="s">
        <v>1061</v>
      </c>
      <c r="B205" t="s">
        <v>20</v>
      </c>
      <c r="C205" t="s">
        <v>83</v>
      </c>
      <c r="D205" s="110" t="s">
        <v>1060</v>
      </c>
      <c r="E205" s="111" t="s">
        <v>907</v>
      </c>
      <c r="F205" s="3" t="s">
        <v>249</v>
      </c>
      <c r="G205" s="169" t="str">
        <f>IF(Tableau14[[#This Row],[TYPE 2]]='ACC RH C'!$E$25,"XXXXX","")</f>
        <v/>
      </c>
      <c r="H205" s="110" t="str">
        <f>LEFT(Tableau14[[#This Row],[INDICE]],3)</f>
        <v>C06</v>
      </c>
    </row>
    <row r="206" spans="1:11" ht="15.75" x14ac:dyDescent="0.25">
      <c r="A206" t="s">
        <v>81</v>
      </c>
      <c r="B206" t="s">
        <v>20</v>
      </c>
      <c r="C206" t="s">
        <v>83</v>
      </c>
      <c r="D206" s="110" t="s">
        <v>952</v>
      </c>
      <c r="E206" s="111" t="s">
        <v>1007</v>
      </c>
      <c r="F206" s="3" t="s">
        <v>249</v>
      </c>
      <c r="G206" s="169" t="str">
        <f>IF(Tableau14[[#This Row],[TYPE 2]]='ACC RH C'!$E$25,"XXXXX","")</f>
        <v/>
      </c>
      <c r="H206" s="110" t="str">
        <f>LEFT(Tableau14[[#This Row],[INDICE]],3)</f>
        <v>C06</v>
      </c>
    </row>
    <row r="207" spans="1:11" ht="15.75" x14ac:dyDescent="0.25">
      <c r="A207" t="s">
        <v>82</v>
      </c>
      <c r="B207" t="s">
        <v>20</v>
      </c>
      <c r="C207" t="s">
        <v>83</v>
      </c>
      <c r="D207" s="110" t="s">
        <v>962</v>
      </c>
      <c r="E207" s="111" t="s">
        <v>1008</v>
      </c>
      <c r="F207" s="3" t="s">
        <v>249</v>
      </c>
      <c r="G207" s="169" t="str">
        <f>IF(Tableau14[[#This Row],[TYPE 2]]='ACC RH C'!$E$25,"XXXXX","")</f>
        <v/>
      </c>
      <c r="H207" s="110" t="str">
        <f>LEFT(Tableau14[[#This Row],[INDICE]],3)</f>
        <v>C06</v>
      </c>
    </row>
    <row r="208" spans="1:11" ht="15.75" x14ac:dyDescent="0.25">
      <c r="A208" t="s">
        <v>82</v>
      </c>
      <c r="B208" t="s">
        <v>20</v>
      </c>
      <c r="C208" t="s">
        <v>84</v>
      </c>
      <c r="D208" s="110" t="s">
        <v>974</v>
      </c>
      <c r="E208" s="111" t="s">
        <v>1009</v>
      </c>
      <c r="F208" s="3" t="s">
        <v>249</v>
      </c>
      <c r="G208" s="169" t="str">
        <f>IF(Tableau14[[#This Row],[TYPE 2]]='ACC RH C'!$E$25,"XXXXX","")</f>
        <v/>
      </c>
      <c r="H208" s="110" t="str">
        <f>LEFT(Tableau14[[#This Row],[INDICE]],3)</f>
        <v>C06</v>
      </c>
    </row>
    <row r="209" spans="1:8" ht="15.75" x14ac:dyDescent="0.25">
      <c r="A209" t="s">
        <v>82</v>
      </c>
      <c r="B209" t="s">
        <v>20</v>
      </c>
      <c r="C209" t="s">
        <v>83</v>
      </c>
      <c r="D209" s="110" t="s">
        <v>963</v>
      </c>
      <c r="E209" s="111" t="s">
        <v>1010</v>
      </c>
      <c r="F209" s="3" t="s">
        <v>249</v>
      </c>
      <c r="G209" s="169" t="str">
        <f>IF(Tableau14[[#This Row],[TYPE 2]]='ACC RH C'!$E$25,"XXXXX","")</f>
        <v/>
      </c>
      <c r="H209" s="110" t="str">
        <f>LEFT(Tableau14[[#This Row],[INDICE]],3)</f>
        <v>C06</v>
      </c>
    </row>
    <row r="210" spans="1:8" ht="15.75" x14ac:dyDescent="0.25">
      <c r="A210" t="s">
        <v>82</v>
      </c>
      <c r="B210" t="s">
        <v>20</v>
      </c>
      <c r="C210" t="s">
        <v>83</v>
      </c>
      <c r="D210" s="110" t="s">
        <v>964</v>
      </c>
      <c r="E210" s="111" t="s">
        <v>1011</v>
      </c>
      <c r="F210" s="3" t="s">
        <v>249</v>
      </c>
      <c r="G210" s="169" t="str">
        <f>IF(Tableau14[[#This Row],[TYPE 2]]='ACC RH C'!$E$25,"XXXXX","")</f>
        <v/>
      </c>
      <c r="H210" s="110" t="str">
        <f>LEFT(Tableau14[[#This Row],[INDICE]],3)</f>
        <v>C06</v>
      </c>
    </row>
    <row r="211" spans="1:8" ht="15.75" x14ac:dyDescent="0.25">
      <c r="A211" t="s">
        <v>1076</v>
      </c>
      <c r="B211" t="s">
        <v>1077</v>
      </c>
      <c r="C211" t="s">
        <v>955</v>
      </c>
      <c r="D211" s="110" t="s">
        <v>1146</v>
      </c>
      <c r="E211" s="101" t="s">
        <v>1165</v>
      </c>
      <c r="F211" s="3" t="s">
        <v>249</v>
      </c>
      <c r="G211" s="169" t="str">
        <f>IF(Tableau14[[#This Row],[TYPE 2]]='ACC RH C'!$E$25,"XXXXX","")</f>
        <v/>
      </c>
      <c r="H211" s="129" t="str">
        <f>LEFT(Tableau14[[#This Row],[INDICE]],3)</f>
        <v>C07</v>
      </c>
    </row>
    <row r="212" spans="1:8" ht="15.75" x14ac:dyDescent="0.25">
      <c r="A212" t="s">
        <v>1034</v>
      </c>
      <c r="B212" t="s">
        <v>20</v>
      </c>
      <c r="C212" t="s">
        <v>83</v>
      </c>
      <c r="D212" s="110" t="s">
        <v>1040</v>
      </c>
      <c r="E212" s="111" t="s">
        <v>1049</v>
      </c>
      <c r="F212" s="3" t="s">
        <v>249</v>
      </c>
      <c r="G212" s="169" t="str">
        <f>IF(Tableau14[[#This Row],[TYPE 2]]='ACC RH C'!$E$25,"XXXXX","")</f>
        <v/>
      </c>
      <c r="H212" s="110" t="str">
        <f>LEFT(Tableau14[[#This Row],[INDICE]],3)</f>
        <v>C07</v>
      </c>
    </row>
    <row r="213" spans="1:8" ht="15.75" x14ac:dyDescent="0.25">
      <c r="A213" t="s">
        <v>1034</v>
      </c>
      <c r="B213" t="s">
        <v>20</v>
      </c>
      <c r="C213" t="s">
        <v>83</v>
      </c>
      <c r="D213" s="110" t="s">
        <v>1041</v>
      </c>
      <c r="E213" s="111" t="s">
        <v>1050</v>
      </c>
      <c r="F213" s="3" t="s">
        <v>249</v>
      </c>
      <c r="G213" s="169" t="str">
        <f>IF(Tableau14[[#This Row],[TYPE 2]]='ACC RH C'!$E$25,"XXXXX","")</f>
        <v/>
      </c>
      <c r="H213" s="110" t="str">
        <f>LEFT(Tableau14[[#This Row],[INDICE]],3)</f>
        <v>C07</v>
      </c>
    </row>
    <row r="214" spans="1:8" ht="15.75" x14ac:dyDescent="0.25">
      <c r="A214" t="s">
        <v>1034</v>
      </c>
      <c r="B214" t="s">
        <v>20</v>
      </c>
      <c r="C214" t="s">
        <v>83</v>
      </c>
      <c r="D214" s="110" t="s">
        <v>1042</v>
      </c>
      <c r="E214" s="111" t="s">
        <v>1051</v>
      </c>
      <c r="F214" s="3" t="s">
        <v>249</v>
      </c>
      <c r="G214" s="169" t="str">
        <f>IF(Tableau14[[#This Row],[TYPE 2]]='ACC RH C'!$E$25,"XXXXX","")</f>
        <v/>
      </c>
      <c r="H214" s="110" t="str">
        <f>LEFT(Tableau14[[#This Row],[INDICE]],3)</f>
        <v>C07</v>
      </c>
    </row>
    <row r="215" spans="1:8" ht="15.75" x14ac:dyDescent="0.25">
      <c r="A215" t="s">
        <v>1076</v>
      </c>
      <c r="B215" t="s">
        <v>1077</v>
      </c>
      <c r="C215" t="s">
        <v>83</v>
      </c>
      <c r="D215" s="110" t="s">
        <v>1147</v>
      </c>
      <c r="E215" s="101" t="s">
        <v>1166</v>
      </c>
      <c r="F215" s="3" t="s">
        <v>249</v>
      </c>
      <c r="G215" s="169" t="str">
        <f>IF(Tableau14[[#This Row],[TYPE 2]]='ACC RH C'!$E$25,"XXXXX","")</f>
        <v/>
      </c>
      <c r="H215" s="129" t="str">
        <f>LEFT(Tableau14[[#This Row],[INDICE]],3)</f>
        <v>C08</v>
      </c>
    </row>
    <row r="216" spans="1:8" ht="15.75" x14ac:dyDescent="0.25">
      <c r="A216" t="s">
        <v>1034</v>
      </c>
      <c r="B216" t="s">
        <v>20</v>
      </c>
      <c r="C216" t="s">
        <v>83</v>
      </c>
      <c r="D216" s="110" t="s">
        <v>1043</v>
      </c>
      <c r="E216" s="111" t="s">
        <v>1052</v>
      </c>
      <c r="F216" s="3" t="s">
        <v>249</v>
      </c>
      <c r="G216" s="169" t="str">
        <f>IF(Tableau14[[#This Row],[TYPE 2]]='ACC RH C'!$E$25,"XXXXX","")</f>
        <v/>
      </c>
      <c r="H216" s="110" t="str">
        <f>LEFT(Tableau14[[#This Row],[INDICE]],3)</f>
        <v>C08</v>
      </c>
    </row>
    <row r="217" spans="1:8" ht="15.75" x14ac:dyDescent="0.25">
      <c r="A217" t="s">
        <v>82</v>
      </c>
      <c r="B217" t="s">
        <v>20</v>
      </c>
      <c r="C217" t="s">
        <v>83</v>
      </c>
      <c r="D217" s="110" t="s">
        <v>965</v>
      </c>
      <c r="E217" s="111" t="s">
        <v>1012</v>
      </c>
      <c r="F217" s="3" t="s">
        <v>249</v>
      </c>
      <c r="G217" s="169" t="str">
        <f>IF(Tableau14[[#This Row],[TYPE 2]]='ACC RH C'!$E$25,"XXXXX","")</f>
        <v/>
      </c>
      <c r="H217" s="110" t="str">
        <f>LEFT(Tableau14[[#This Row],[INDICE]],3)</f>
        <v>C09</v>
      </c>
    </row>
    <row r="218" spans="1:8" ht="15.75" x14ac:dyDescent="0.25">
      <c r="A218" t="s">
        <v>1076</v>
      </c>
      <c r="B218" t="s">
        <v>1077</v>
      </c>
      <c r="C218" t="s">
        <v>83</v>
      </c>
      <c r="D218" s="110" t="s">
        <v>631</v>
      </c>
      <c r="E218" s="101" t="s">
        <v>1167</v>
      </c>
      <c r="F218" s="3" t="s">
        <v>249</v>
      </c>
      <c r="G218" s="169" t="str">
        <f>IF(Tableau14[[#This Row],[TYPE 2]]='ACC RH C'!$E$25,"XXXXX","")</f>
        <v/>
      </c>
      <c r="H218" s="129" t="str">
        <f>LEFT(Tableau14[[#This Row],[INDICE]],3)</f>
        <v>C10</v>
      </c>
    </row>
    <row r="219" spans="1:8" ht="15.75" x14ac:dyDescent="0.25">
      <c r="A219" t="s">
        <v>81</v>
      </c>
      <c r="B219" t="s">
        <v>20</v>
      </c>
      <c r="C219" t="s">
        <v>83</v>
      </c>
      <c r="D219" s="110" t="s">
        <v>406</v>
      </c>
      <c r="E219" s="111" t="s">
        <v>917</v>
      </c>
      <c r="F219" s="3" t="s">
        <v>249</v>
      </c>
      <c r="G219" s="169" t="str">
        <f>IF(Tableau14[[#This Row],[TYPE 2]]='ACC RH C'!$E$25,"XXXXX","")</f>
        <v/>
      </c>
      <c r="H219" s="110" t="str">
        <f>LEFT(Tableau14[[#This Row],[INDICE]],3)</f>
        <v>C10</v>
      </c>
    </row>
    <row r="220" spans="1:8" ht="15.75" x14ac:dyDescent="0.25">
      <c r="A220" t="s">
        <v>81</v>
      </c>
      <c r="B220" t="s">
        <v>20</v>
      </c>
      <c r="C220" t="s">
        <v>83</v>
      </c>
      <c r="D220" s="110" t="s">
        <v>407</v>
      </c>
      <c r="E220" s="111" t="s">
        <v>918</v>
      </c>
      <c r="F220" s="3" t="s">
        <v>249</v>
      </c>
      <c r="G220" s="169" t="str">
        <f>IF(Tableau14[[#This Row],[TYPE 2]]='ACC RH C'!$E$25,"XXXXX","")</f>
        <v/>
      </c>
      <c r="H220" s="110" t="str">
        <f>LEFT(Tableau14[[#This Row],[INDICE]],3)</f>
        <v>C10</v>
      </c>
    </row>
    <row r="221" spans="1:8" ht="15.75" x14ac:dyDescent="0.25">
      <c r="A221" t="s">
        <v>1025</v>
      </c>
      <c r="B221" t="s">
        <v>20</v>
      </c>
      <c r="C221" t="s">
        <v>83</v>
      </c>
      <c r="D221" s="110" t="s">
        <v>408</v>
      </c>
      <c r="E221" s="111" t="s">
        <v>919</v>
      </c>
      <c r="F221" s="3" t="s">
        <v>249</v>
      </c>
      <c r="G221" s="169" t="str">
        <f>IF(Tableau14[[#This Row],[TYPE 2]]='ACC RH C'!$E$25,"XXXXX","")</f>
        <v/>
      </c>
      <c r="H221" s="110" t="str">
        <f>LEFT(Tableau14[[#This Row],[INDICE]],3)</f>
        <v>C10</v>
      </c>
    </row>
    <row r="222" spans="1:8" ht="15.75" x14ac:dyDescent="0.25">
      <c r="A222" t="s">
        <v>105</v>
      </c>
      <c r="B222" t="s">
        <v>20</v>
      </c>
      <c r="C222" t="s">
        <v>83</v>
      </c>
      <c r="D222" s="110" t="s">
        <v>409</v>
      </c>
      <c r="E222" s="111" t="s">
        <v>920</v>
      </c>
      <c r="F222" s="3" t="s">
        <v>249</v>
      </c>
      <c r="G222" s="169" t="str">
        <f>IF(Tableau14[[#This Row],[TYPE 2]]='ACC RH C'!$E$25,"XXXXX","")</f>
        <v/>
      </c>
      <c r="H222" s="110" t="str">
        <f>LEFT(Tableau14[[#This Row],[INDICE]],3)</f>
        <v>C10</v>
      </c>
    </row>
    <row r="223" spans="1:8" ht="15.75" x14ac:dyDescent="0.25">
      <c r="A223" t="s">
        <v>1034</v>
      </c>
      <c r="B223" t="s">
        <v>20</v>
      </c>
      <c r="C223" t="s">
        <v>83</v>
      </c>
      <c r="D223" s="110" t="s">
        <v>1487</v>
      </c>
      <c r="E223" s="28" t="s">
        <v>1489</v>
      </c>
      <c r="F223" s="3" t="s">
        <v>249</v>
      </c>
      <c r="G223" s="169" t="str">
        <f>IF(Tableau14[[#This Row],[TYPE 2]]='ACC RH C'!$E$25,"XXXXX","")</f>
        <v/>
      </c>
      <c r="H223" s="129" t="str">
        <f>LEFT(Tableau14[[#This Row],[INDICE]],3)</f>
        <v>C10</v>
      </c>
    </row>
    <row r="224" spans="1:8" ht="15.75" x14ac:dyDescent="0.25">
      <c r="A224" t="s">
        <v>1034</v>
      </c>
      <c r="B224" t="s">
        <v>20</v>
      </c>
      <c r="C224" t="s">
        <v>83</v>
      </c>
      <c r="D224" s="110" t="s">
        <v>1488</v>
      </c>
      <c r="E224" s="28" t="s">
        <v>1490</v>
      </c>
      <c r="F224" s="3" t="s">
        <v>249</v>
      </c>
      <c r="G224" s="169" t="str">
        <f>IF(Tableau14[[#This Row],[TYPE 2]]='ACC RH C'!$E$25,"XXXXX","")</f>
        <v/>
      </c>
      <c r="H224" s="129" t="str">
        <f>LEFT(Tableau14[[#This Row],[INDICE]],3)</f>
        <v>C10</v>
      </c>
    </row>
    <row r="225" spans="1:8" ht="15.75" x14ac:dyDescent="0.25">
      <c r="A225" t="s">
        <v>1076</v>
      </c>
      <c r="B225" t="s">
        <v>1077</v>
      </c>
      <c r="C225" t="s">
        <v>83</v>
      </c>
      <c r="D225" s="110" t="s">
        <v>571</v>
      </c>
      <c r="E225" s="101" t="s">
        <v>1168</v>
      </c>
      <c r="F225" s="3" t="s">
        <v>249</v>
      </c>
      <c r="G225" s="169" t="str">
        <f>IF(Tableau14[[#This Row],[TYPE 2]]='ACC RH C'!$E$25,"XXXXX","")</f>
        <v/>
      </c>
      <c r="H225" s="129" t="str">
        <f>LEFT(Tableau14[[#This Row],[INDICE]],3)</f>
        <v>C11</v>
      </c>
    </row>
    <row r="226" spans="1:8" ht="15.75" x14ac:dyDescent="0.25">
      <c r="A226" t="s">
        <v>105</v>
      </c>
      <c r="B226" t="s">
        <v>20</v>
      </c>
      <c r="C226" t="s">
        <v>83</v>
      </c>
      <c r="D226" s="110" t="s">
        <v>350</v>
      </c>
      <c r="E226" s="111" t="s">
        <v>742</v>
      </c>
      <c r="F226" s="3" t="s">
        <v>249</v>
      </c>
      <c r="G226" s="169" t="str">
        <f>IF(Tableau14[[#This Row],[TYPE 2]]='ACC RH C'!$E$25,"XXXXX","")</f>
        <v/>
      </c>
      <c r="H226" s="110" t="str">
        <f>LEFT(Tableau14[[#This Row],[INDICE]],3)</f>
        <v>C11</v>
      </c>
    </row>
    <row r="227" spans="1:8" ht="15.75" x14ac:dyDescent="0.25">
      <c r="A227" t="s">
        <v>82</v>
      </c>
      <c r="B227" t="s">
        <v>20</v>
      </c>
      <c r="C227" t="s">
        <v>83</v>
      </c>
      <c r="D227" s="110" t="s">
        <v>374</v>
      </c>
      <c r="E227" s="111" t="s">
        <v>921</v>
      </c>
      <c r="F227" s="3" t="s">
        <v>249</v>
      </c>
      <c r="G227" s="169" t="str">
        <f>IF(Tableau14[[#This Row],[TYPE 2]]='ACC RH C'!$E$25,"XXXXX","")</f>
        <v/>
      </c>
      <c r="H227" s="110" t="str">
        <f>LEFT(Tableau14[[#This Row],[INDICE]],3)</f>
        <v>C11</v>
      </c>
    </row>
    <row r="228" spans="1:8" ht="15.75" x14ac:dyDescent="0.25">
      <c r="A228" t="s">
        <v>1034</v>
      </c>
      <c r="B228" t="s">
        <v>20</v>
      </c>
      <c r="C228" t="s">
        <v>83</v>
      </c>
      <c r="D228" s="110" t="s">
        <v>396</v>
      </c>
      <c r="E228" s="111" t="s">
        <v>780</v>
      </c>
      <c r="F228" s="3" t="s">
        <v>249</v>
      </c>
      <c r="G228" s="169" t="str">
        <f>IF(Tableau14[[#This Row],[TYPE 2]]='ACC RH C'!$E$25,"XXXXX","")</f>
        <v/>
      </c>
      <c r="H228" s="110" t="str">
        <f>LEFT(Tableau14[[#This Row],[INDICE]],3)</f>
        <v>C11</v>
      </c>
    </row>
    <row r="229" spans="1:8" ht="15.75" x14ac:dyDescent="0.25">
      <c r="A229" t="s">
        <v>82</v>
      </c>
      <c r="B229" t="s">
        <v>20</v>
      </c>
      <c r="C229" t="s">
        <v>83</v>
      </c>
      <c r="D229" s="110" t="s">
        <v>366</v>
      </c>
      <c r="E229" s="111" t="s">
        <v>922</v>
      </c>
      <c r="F229" s="3" t="s">
        <v>249</v>
      </c>
      <c r="G229" s="169" t="str">
        <f>IF(Tableau14[[#This Row],[TYPE 2]]='ACC RH C'!$E$25,"XXXXX","")</f>
        <v/>
      </c>
      <c r="H229" s="110" t="str">
        <f>LEFT(Tableau14[[#This Row],[INDICE]],3)</f>
        <v>C12</v>
      </c>
    </row>
    <row r="230" spans="1:8" ht="15.75" x14ac:dyDescent="0.25">
      <c r="A230" t="s">
        <v>1076</v>
      </c>
      <c r="B230" t="s">
        <v>1077</v>
      </c>
      <c r="C230" t="s">
        <v>83</v>
      </c>
      <c r="D230" s="110" t="s">
        <v>572</v>
      </c>
      <c r="E230" s="101" t="s">
        <v>1169</v>
      </c>
      <c r="F230" s="3" t="s">
        <v>249</v>
      </c>
      <c r="G230" s="169" t="str">
        <f>IF(Tableau14[[#This Row],[TYPE 2]]='ACC RH C'!$E$25,"XXXXX","")</f>
        <v/>
      </c>
      <c r="H230" s="129" t="str">
        <f>LEFT(Tableau14[[#This Row],[INDICE]],3)</f>
        <v>C13</v>
      </c>
    </row>
    <row r="231" spans="1:8" ht="15.75" x14ac:dyDescent="0.25">
      <c r="A231" t="s">
        <v>82</v>
      </c>
      <c r="B231" t="s">
        <v>20</v>
      </c>
      <c r="C231" t="s">
        <v>83</v>
      </c>
      <c r="D231" s="110" t="s">
        <v>404</v>
      </c>
      <c r="E231" s="111" t="s">
        <v>923</v>
      </c>
      <c r="F231" s="3" t="s">
        <v>249</v>
      </c>
      <c r="G231" s="169" t="str">
        <f>IF(Tableau14[[#This Row],[TYPE 2]]='ACC RH C'!$E$25,"XXXXX","")</f>
        <v/>
      </c>
      <c r="H231" s="110" t="str">
        <f>LEFT(Tableau14[[#This Row],[INDICE]],3)</f>
        <v>C13</v>
      </c>
    </row>
    <row r="232" spans="1:8" ht="15.75" x14ac:dyDescent="0.25">
      <c r="A232" t="s">
        <v>1076</v>
      </c>
      <c r="B232" t="s">
        <v>1077</v>
      </c>
      <c r="C232" t="s">
        <v>949</v>
      </c>
      <c r="D232" s="110" t="s">
        <v>574</v>
      </c>
      <c r="E232" s="101" t="s">
        <v>1170</v>
      </c>
      <c r="F232" s="3" t="s">
        <v>249</v>
      </c>
      <c r="G232" s="169" t="str">
        <f>IF(Tableau14[[#This Row],[TYPE 2]]='ACC RH C'!$E$25,"XXXXX","")</f>
        <v/>
      </c>
      <c r="H232" s="129" t="str">
        <f>LEFT(Tableau14[[#This Row],[INDICE]],3)</f>
        <v>C14</v>
      </c>
    </row>
    <row r="233" spans="1:8" ht="15.75" x14ac:dyDescent="0.25">
      <c r="A233" t="s">
        <v>949</v>
      </c>
      <c r="B233" t="s">
        <v>955</v>
      </c>
      <c r="C233" t="s">
        <v>949</v>
      </c>
      <c r="D233" s="110" t="s">
        <v>1517</v>
      </c>
      <c r="E233" s="101" t="s">
        <v>1519</v>
      </c>
      <c r="F233" s="3" t="s">
        <v>249</v>
      </c>
      <c r="G233" s="169" t="str">
        <f>IF(Tableau14[[#This Row],[TYPE 2]]='ACC RH C'!$E$25,"XXXXX","")</f>
        <v/>
      </c>
      <c r="H233" s="129" t="str">
        <f>LEFT(Tableau14[[#This Row],[INDICE]],3)</f>
        <v>C14</v>
      </c>
    </row>
    <row r="234" spans="1:8" ht="15.75" x14ac:dyDescent="0.25">
      <c r="A234" t="s">
        <v>1076</v>
      </c>
      <c r="B234" t="s">
        <v>1077</v>
      </c>
      <c r="C234" t="s">
        <v>949</v>
      </c>
      <c r="D234" s="110" t="s">
        <v>586</v>
      </c>
      <c r="E234" s="101" t="s">
        <v>1157</v>
      </c>
      <c r="F234" s="3" t="s">
        <v>249</v>
      </c>
      <c r="G234" s="169" t="str">
        <f>IF(Tableau14[[#This Row],[TYPE 2]]='ACC RH C'!$E$25,"XXXXX","")</f>
        <v/>
      </c>
      <c r="H234" s="129" t="str">
        <f>LEFT(Tableau14[[#This Row],[INDICE]],3)</f>
        <v>C15</v>
      </c>
    </row>
    <row r="235" spans="1:8" ht="15.75" x14ac:dyDescent="0.25">
      <c r="A235" t="s">
        <v>82</v>
      </c>
      <c r="B235" t="s">
        <v>955</v>
      </c>
      <c r="C235" t="s">
        <v>975</v>
      </c>
      <c r="D235" s="110" t="s">
        <v>413</v>
      </c>
      <c r="E235" s="111" t="s">
        <v>924</v>
      </c>
      <c r="F235" s="3" t="s">
        <v>249</v>
      </c>
      <c r="G235" s="169" t="str">
        <f>IF(Tableau14[[#This Row],[TYPE 2]]='ACC RH C'!$E$25,"XXXXX","")</f>
        <v/>
      </c>
      <c r="H235" s="110" t="str">
        <f>LEFT(Tableau14[[#This Row],[INDICE]],3)</f>
        <v>C15</v>
      </c>
    </row>
    <row r="236" spans="1:8" ht="15.75" x14ac:dyDescent="0.25">
      <c r="A236" t="s">
        <v>1076</v>
      </c>
      <c r="B236" t="s">
        <v>1077</v>
      </c>
      <c r="C236" t="s">
        <v>637</v>
      </c>
      <c r="D236" s="110" t="s">
        <v>1148</v>
      </c>
      <c r="E236" s="101" t="s">
        <v>1159</v>
      </c>
      <c r="F236" s="3" t="s">
        <v>249</v>
      </c>
      <c r="G236" s="169" t="str">
        <f>IF(Tableau14[[#This Row],[TYPE 2]]='ACC RH C'!$E$25,"XXXXX","")</f>
        <v/>
      </c>
      <c r="H236" s="129" t="str">
        <f>LEFT(Tableau14[[#This Row],[INDICE]],3)</f>
        <v>C16</v>
      </c>
    </row>
    <row r="237" spans="1:8" ht="15.75" x14ac:dyDescent="0.25">
      <c r="A237" t="s">
        <v>1076</v>
      </c>
      <c r="B237" t="s">
        <v>1077</v>
      </c>
      <c r="C237" t="s">
        <v>637</v>
      </c>
      <c r="D237" s="110" t="s">
        <v>1149</v>
      </c>
      <c r="E237" s="101" t="s">
        <v>1160</v>
      </c>
      <c r="F237" s="3" t="s">
        <v>249</v>
      </c>
      <c r="G237" s="169" t="str">
        <f>IF(Tableau14[[#This Row],[TYPE 2]]='ACC RH C'!$E$25,"XXXXX","")</f>
        <v/>
      </c>
      <c r="H237" s="129" t="str">
        <f>LEFT(Tableau14[[#This Row],[INDICE]],3)</f>
        <v>C16</v>
      </c>
    </row>
    <row r="238" spans="1:8" ht="15.75" x14ac:dyDescent="0.25">
      <c r="A238" t="s">
        <v>82</v>
      </c>
      <c r="B238" t="s">
        <v>637</v>
      </c>
      <c r="C238" t="s">
        <v>978</v>
      </c>
      <c r="D238" s="110" t="s">
        <v>382</v>
      </c>
      <c r="E238" s="111" t="s">
        <v>925</v>
      </c>
      <c r="F238" s="3" t="s">
        <v>249</v>
      </c>
      <c r="G238" s="169" t="str">
        <f>IF(Tableau14[[#This Row],[TYPE 2]]='ACC RH C'!$E$25,"XXXXX","")</f>
        <v/>
      </c>
      <c r="H238" s="110" t="str">
        <f>LEFT(Tableau14[[#This Row],[INDICE]],3)</f>
        <v>C16</v>
      </c>
    </row>
    <row r="239" spans="1:8" ht="15.75" x14ac:dyDescent="0.25">
      <c r="A239" t="s">
        <v>82</v>
      </c>
      <c r="B239" t="s">
        <v>637</v>
      </c>
      <c r="C239" t="s">
        <v>6</v>
      </c>
      <c r="D239" s="110" t="s">
        <v>383</v>
      </c>
      <c r="E239" s="111" t="s">
        <v>926</v>
      </c>
      <c r="F239" s="3" t="s">
        <v>249</v>
      </c>
      <c r="G239" s="169" t="str">
        <f>IF(Tableau14[[#This Row],[TYPE 2]]='ACC RH C'!$E$25,"XXXXX","")</f>
        <v/>
      </c>
      <c r="H239" s="110" t="str">
        <f>LEFT(Tableau14[[#This Row],[INDICE]],3)</f>
        <v>C16</v>
      </c>
    </row>
    <row r="240" spans="1:8" ht="15.75" x14ac:dyDescent="0.25">
      <c r="A240" t="s">
        <v>82</v>
      </c>
      <c r="B240" t="s">
        <v>637</v>
      </c>
      <c r="C240" t="s">
        <v>977</v>
      </c>
      <c r="D240" s="110" t="s">
        <v>384</v>
      </c>
      <c r="E240" s="111" t="s">
        <v>927</v>
      </c>
      <c r="F240" s="3" t="s">
        <v>249</v>
      </c>
      <c r="G240" s="169" t="str">
        <f>IF(Tableau14[[#This Row],[TYPE 2]]='ACC RH C'!$E$25,"XXXXX","")</f>
        <v/>
      </c>
      <c r="H240" s="110" t="str">
        <f>LEFT(Tableau14[[#This Row],[INDICE]],3)</f>
        <v>C16</v>
      </c>
    </row>
    <row r="241" spans="1:11" ht="15.75" x14ac:dyDescent="0.25">
      <c r="A241" t="s">
        <v>1076</v>
      </c>
      <c r="B241" t="s">
        <v>1077</v>
      </c>
      <c r="C241" t="s">
        <v>637</v>
      </c>
      <c r="D241" s="110" t="s">
        <v>575</v>
      </c>
      <c r="E241" s="101" t="s">
        <v>1158</v>
      </c>
      <c r="F241" s="3" t="s">
        <v>249</v>
      </c>
      <c r="G241" s="169" t="str">
        <f>IF(Tableau14[[#This Row],[TYPE 2]]='ACC RH C'!$E$25,"XXXXX","")</f>
        <v/>
      </c>
      <c r="H241" s="129" t="str">
        <f>LEFT(Tableau14[[#This Row],[INDICE]],3)</f>
        <v>C17</v>
      </c>
    </row>
    <row r="242" spans="1:11" ht="15.75" x14ac:dyDescent="0.25">
      <c r="A242" t="s">
        <v>1076</v>
      </c>
      <c r="B242" t="s">
        <v>1077</v>
      </c>
      <c r="C242" t="s">
        <v>637</v>
      </c>
      <c r="D242" s="110" t="s">
        <v>576</v>
      </c>
      <c r="E242" s="101" t="s">
        <v>1161</v>
      </c>
      <c r="F242" s="3" t="s">
        <v>249</v>
      </c>
      <c r="G242" s="169" t="str">
        <f>IF(Tableau14[[#This Row],[TYPE 2]]='ACC RH C'!$E$25,"XXXXX","")</f>
        <v/>
      </c>
      <c r="H242" s="129" t="str">
        <f>LEFT(Tableau14[[#This Row],[INDICE]],3)</f>
        <v>C18</v>
      </c>
    </row>
    <row r="243" spans="1:11" ht="15.75" x14ac:dyDescent="0.25">
      <c r="A243" t="s">
        <v>17</v>
      </c>
      <c r="B243" t="s">
        <v>637</v>
      </c>
      <c r="C243" t="s">
        <v>6</v>
      </c>
      <c r="D243" s="110" t="s">
        <v>592</v>
      </c>
      <c r="E243" s="111" t="s">
        <v>928</v>
      </c>
      <c r="F243" s="3" t="s">
        <v>249</v>
      </c>
      <c r="G243" s="169" t="str">
        <f>IF(Tableau14[[#This Row],[TYPE 2]]='ACC RH C'!$E$25,"XXXXX","")</f>
        <v/>
      </c>
      <c r="H243" s="110" t="str">
        <f>LEFT(Tableau14[[#This Row],[INDICE]],3)</f>
        <v>C18</v>
      </c>
    </row>
    <row r="244" spans="1:11" ht="15.75" x14ac:dyDescent="0.25">
      <c r="A244" t="s">
        <v>17</v>
      </c>
      <c r="B244" t="s">
        <v>637</v>
      </c>
      <c r="C244" t="s">
        <v>6</v>
      </c>
      <c r="D244" s="110" t="s">
        <v>593</v>
      </c>
      <c r="E244" s="111" t="s">
        <v>929</v>
      </c>
      <c r="F244" s="3" t="s">
        <v>249</v>
      </c>
      <c r="G244" s="169" t="str">
        <f>IF(Tableau14[[#This Row],[TYPE 2]]='ACC RH C'!$E$25,"XXXXX","")</f>
        <v/>
      </c>
      <c r="H244" s="110" t="str">
        <f>LEFT(Tableau14[[#This Row],[INDICE]],3)</f>
        <v>C18</v>
      </c>
    </row>
    <row r="245" spans="1:11" ht="15.75" x14ac:dyDescent="0.25">
      <c r="A245" t="s">
        <v>17</v>
      </c>
      <c r="B245" t="s">
        <v>637</v>
      </c>
      <c r="C245" t="s">
        <v>6</v>
      </c>
      <c r="D245" s="110" t="s">
        <v>594</v>
      </c>
      <c r="E245" s="111" t="s">
        <v>930</v>
      </c>
      <c r="F245" s="3" t="s">
        <v>249</v>
      </c>
      <c r="G245" s="169" t="str">
        <f>IF(Tableau14[[#This Row],[TYPE 2]]='ACC RH C'!$E$25,"XXXXX","")</f>
        <v/>
      </c>
      <c r="H245" s="110" t="str">
        <f>LEFT(Tableau14[[#This Row],[INDICE]],3)</f>
        <v>C18</v>
      </c>
    </row>
    <row r="246" spans="1:11" ht="15.75" x14ac:dyDescent="0.25">
      <c r="A246" t="s">
        <v>1034</v>
      </c>
      <c r="B246" t="s">
        <v>637</v>
      </c>
      <c r="C246" t="s">
        <v>6</v>
      </c>
      <c r="D246" s="110" t="s">
        <v>1508</v>
      </c>
      <c r="E246" s="28" t="s">
        <v>1509</v>
      </c>
      <c r="F246" s="3" t="s">
        <v>249</v>
      </c>
      <c r="G246" s="169" t="str">
        <f>IF(Tableau14[[#This Row],[TYPE 2]]='ACC RH C'!$E$25,"XXXXX","")</f>
        <v/>
      </c>
      <c r="H246" s="129" t="str">
        <f>LEFT(Tableau14[[#This Row],[INDICE]],3)</f>
        <v>C18</v>
      </c>
    </row>
    <row r="247" spans="1:11" ht="15.75" x14ac:dyDescent="0.25">
      <c r="A247" t="s">
        <v>1076</v>
      </c>
      <c r="B247" t="s">
        <v>1077</v>
      </c>
      <c r="C247" t="s">
        <v>949</v>
      </c>
      <c r="D247" s="110" t="s">
        <v>588</v>
      </c>
      <c r="E247" s="101" t="s">
        <v>1162</v>
      </c>
      <c r="F247" s="3" t="s">
        <v>249</v>
      </c>
      <c r="G247" s="169" t="str">
        <f>IF(Tableau14[[#This Row],[TYPE 2]]='ACC RH C'!$E$25,"XXXXX","")</f>
        <v/>
      </c>
      <c r="H247" s="148" t="str">
        <f>LEFT(Tableau14[[#This Row],[INDICE]],3)</f>
        <v>C19</v>
      </c>
      <c r="I247" s="127"/>
      <c r="J247" s="127"/>
      <c r="K247" s="125"/>
    </row>
    <row r="248" spans="1:11" ht="15.75" x14ac:dyDescent="0.25">
      <c r="A248" t="s">
        <v>1076</v>
      </c>
      <c r="B248" t="s">
        <v>1077</v>
      </c>
      <c r="C248" t="s">
        <v>949</v>
      </c>
      <c r="D248" s="110" t="s">
        <v>589</v>
      </c>
      <c r="E248" s="101" t="s">
        <v>1164</v>
      </c>
      <c r="F248" s="3" t="s">
        <v>249</v>
      </c>
      <c r="G248" s="169" t="str">
        <f>IF(Tableau14[[#This Row],[TYPE 2]]='ACC RH C'!$E$25,"XXXXX","")</f>
        <v/>
      </c>
      <c r="H248" s="129" t="str">
        <f>LEFT(Tableau14[[#This Row],[INDICE]],3)</f>
        <v>C20</v>
      </c>
    </row>
    <row r="249" spans="1:11" ht="15.75" x14ac:dyDescent="0.25">
      <c r="A249" t="s">
        <v>1076</v>
      </c>
      <c r="B249" t="s">
        <v>1077</v>
      </c>
      <c r="C249" t="s">
        <v>949</v>
      </c>
      <c r="D249" s="110" t="s">
        <v>590</v>
      </c>
      <c r="E249" s="101" t="s">
        <v>1211</v>
      </c>
      <c r="F249" s="3" t="s">
        <v>249</v>
      </c>
      <c r="G249" s="169" t="str">
        <f>IF(Tableau14[[#This Row],[TYPE 2]]='ACC RH C'!$E$25,"XXXXX","")</f>
        <v/>
      </c>
      <c r="H249" s="129" t="str">
        <f>LEFT(Tableau14[[#This Row],[INDICE]],3)</f>
        <v>C20</v>
      </c>
    </row>
    <row r="250" spans="1:11" ht="15.75" x14ac:dyDescent="0.25">
      <c r="A250" t="s">
        <v>81</v>
      </c>
      <c r="B250" t="s">
        <v>1077</v>
      </c>
      <c r="C250" t="s">
        <v>949</v>
      </c>
      <c r="D250" s="110" t="s">
        <v>1458</v>
      </c>
      <c r="E250" s="101" t="s">
        <v>1461</v>
      </c>
      <c r="F250" s="3" t="s">
        <v>249</v>
      </c>
      <c r="G250" s="169" t="str">
        <f>IF(Tableau14[[#This Row],[TYPE 2]]='ACC RH C'!$E$25,"XXXXX","")</f>
        <v/>
      </c>
      <c r="H250" s="129" t="str">
        <f>LEFT(Tableau14[[#This Row],[INDICE]],3)</f>
        <v>C20</v>
      </c>
    </row>
    <row r="251" spans="1:11" ht="15.75" x14ac:dyDescent="0.25">
      <c r="A251" t="s">
        <v>1076</v>
      </c>
      <c r="B251" t="s">
        <v>1077</v>
      </c>
      <c r="C251" t="s">
        <v>83</v>
      </c>
      <c r="D251" s="110" t="s">
        <v>1150</v>
      </c>
      <c r="E251" s="101" t="s">
        <v>1163</v>
      </c>
      <c r="F251" s="3" t="s">
        <v>249</v>
      </c>
      <c r="G251" s="169" t="str">
        <f>IF(Tableau14[[#This Row],[TYPE 2]]='ACC RH C'!$E$25,"XXXXX","")</f>
        <v/>
      </c>
      <c r="H251" s="148" t="str">
        <f>LEFT(Tableau14[[#This Row],[INDICE]],3)</f>
        <v>C21</v>
      </c>
      <c r="I251" s="127"/>
      <c r="J251" s="127"/>
      <c r="K251" s="125"/>
    </row>
    <row r="252" spans="1:11" ht="15.75" x14ac:dyDescent="0.25">
      <c r="A252" t="s">
        <v>81</v>
      </c>
      <c r="B252" t="s">
        <v>20</v>
      </c>
      <c r="C252" t="s">
        <v>83</v>
      </c>
      <c r="D252" s="110" t="s">
        <v>931</v>
      </c>
      <c r="E252" s="101" t="s">
        <v>1212</v>
      </c>
      <c r="F252" s="126" t="s">
        <v>249</v>
      </c>
      <c r="G252" s="169" t="str">
        <f>IF(Tableau14[[#This Row],[TYPE 2]]='ACC RH C'!$E$25,"XXXXX","")</f>
        <v/>
      </c>
      <c r="H252" s="148" t="str">
        <f>LEFT(Tableau14[[#This Row],[INDICE]],3)</f>
        <v>C21</v>
      </c>
      <c r="I252" s="127"/>
      <c r="J252" s="127"/>
      <c r="K252" s="125"/>
    </row>
    <row r="253" spans="1:11" ht="15.75" x14ac:dyDescent="0.25">
      <c r="A253" t="s">
        <v>1034</v>
      </c>
      <c r="B253" t="s">
        <v>20</v>
      </c>
      <c r="C253" t="s">
        <v>83</v>
      </c>
      <c r="D253" s="110" t="s">
        <v>1482</v>
      </c>
      <c r="E253" s="101" t="s">
        <v>1484</v>
      </c>
      <c r="F253" s="126" t="s">
        <v>249</v>
      </c>
      <c r="G253" s="169" t="str">
        <f>IF(Tableau14[[#This Row],[TYPE 2]]='ACC RH C'!$E$25,"XXXXX","")</f>
        <v/>
      </c>
      <c r="H253" s="148" t="str">
        <f>LEFT(Tableau14[[#This Row],[INDICE]],3)</f>
        <v>C21</v>
      </c>
      <c r="I253" s="127"/>
      <c r="J253" s="127"/>
      <c r="K253" s="125"/>
    </row>
    <row r="254" spans="1:11" ht="15.75" x14ac:dyDescent="0.25">
      <c r="A254" t="s">
        <v>1034</v>
      </c>
      <c r="B254" t="s">
        <v>20</v>
      </c>
      <c r="C254" t="s">
        <v>83</v>
      </c>
      <c r="D254" s="110" t="s">
        <v>1485</v>
      </c>
      <c r="E254" s="101" t="s">
        <v>1486</v>
      </c>
      <c r="F254" s="126" t="s">
        <v>249</v>
      </c>
      <c r="G254" s="169" t="str">
        <f>IF(Tableau14[[#This Row],[TYPE 2]]='ACC RH C'!$E$25,"XXXXX","")</f>
        <v/>
      </c>
      <c r="H254" s="148" t="str">
        <f>LEFT(Tableau14[[#This Row],[INDICE]],3)</f>
        <v>C21</v>
      </c>
      <c r="I254" s="127"/>
      <c r="J254" s="127"/>
      <c r="K254" s="125"/>
    </row>
    <row r="255" spans="1:11" ht="15.75" x14ac:dyDescent="0.25">
      <c r="A255" t="s">
        <v>82</v>
      </c>
      <c r="B255" t="s">
        <v>20</v>
      </c>
      <c r="C255" t="s">
        <v>83</v>
      </c>
      <c r="D255" s="110" t="s">
        <v>1497</v>
      </c>
      <c r="E255" s="101" t="s">
        <v>1498</v>
      </c>
      <c r="F255" s="126" t="s">
        <v>249</v>
      </c>
      <c r="G255" s="169" t="str">
        <f>IF(Tableau14[[#This Row],[TYPE 2]]='ACC RH C'!$E$25,"XXXXX","")</f>
        <v/>
      </c>
      <c r="H255" s="148" t="str">
        <f>LEFT(Tableau14[[#This Row],[INDICE]],3)</f>
        <v>C21</v>
      </c>
      <c r="I255" s="127"/>
      <c r="J255" s="127"/>
      <c r="K255" s="125"/>
    </row>
    <row r="256" spans="1:11" ht="15.75" x14ac:dyDescent="0.25">
      <c r="A256" t="s">
        <v>949</v>
      </c>
      <c r="B256" t="s">
        <v>955</v>
      </c>
      <c r="C256" t="s">
        <v>80</v>
      </c>
      <c r="D256" s="110" t="s">
        <v>1315</v>
      </c>
      <c r="E256" s="111" t="s">
        <v>1317</v>
      </c>
      <c r="F256" s="3" t="s">
        <v>249</v>
      </c>
      <c r="G256" s="169" t="str">
        <f>IF(Tableau14[[#This Row],[TYPE 2]]='ACC RH C'!$E$25,"XXXXX","")</f>
        <v/>
      </c>
      <c r="H256" s="110" t="str">
        <f>LEFT(Tableau14[[#This Row],[INDICE]],3)</f>
        <v>C22</v>
      </c>
    </row>
    <row r="257" spans="1:11" ht="15.75" x14ac:dyDescent="0.25">
      <c r="A257" t="s">
        <v>1076</v>
      </c>
      <c r="B257" t="s">
        <v>1077</v>
      </c>
      <c r="C257" t="s">
        <v>949</v>
      </c>
      <c r="D257" s="110" t="s">
        <v>1316</v>
      </c>
      <c r="E257" s="101" t="s">
        <v>1319</v>
      </c>
      <c r="F257" s="3" t="s">
        <v>249</v>
      </c>
      <c r="G257" s="169" t="str">
        <f>IF(Tableau14[[#This Row],[TYPE 2]]='ACC RH C'!$E$25,"XXXXX","")</f>
        <v/>
      </c>
      <c r="H257" s="129" t="str">
        <f>LEFT(Tableau14[[#This Row],[INDICE]],3)</f>
        <v>C22</v>
      </c>
    </row>
    <row r="258" spans="1:11" ht="15.75" x14ac:dyDescent="0.25">
      <c r="A258" t="s">
        <v>949</v>
      </c>
      <c r="B258" t="s">
        <v>955</v>
      </c>
      <c r="C258" t="s">
        <v>80</v>
      </c>
      <c r="D258" s="110" t="s">
        <v>602</v>
      </c>
      <c r="E258" s="111" t="s">
        <v>937</v>
      </c>
      <c r="F258" s="3" t="s">
        <v>249</v>
      </c>
      <c r="G258" s="169" t="str">
        <f>IF(Tableau14[[#This Row],[TYPE 2]]='ACC RH C'!$E$25,"XXXXX","")</f>
        <v/>
      </c>
      <c r="H258" s="110" t="str">
        <f>LEFT(Tableau14[[#This Row],[INDICE]],3)</f>
        <v>C22</v>
      </c>
    </row>
    <row r="259" spans="1:11" ht="15.75" x14ac:dyDescent="0.25">
      <c r="A259" t="s">
        <v>949</v>
      </c>
      <c r="B259" t="s">
        <v>955</v>
      </c>
      <c r="C259" t="s">
        <v>80</v>
      </c>
      <c r="D259" s="110" t="s">
        <v>603</v>
      </c>
      <c r="E259" s="111" t="s">
        <v>934</v>
      </c>
      <c r="F259" s="3" t="s">
        <v>249</v>
      </c>
      <c r="G259" s="169" t="str">
        <f>IF(Tableau14[[#This Row],[TYPE 2]]='ACC RH C'!$E$25,"XXXXX","")</f>
        <v/>
      </c>
      <c r="H259" s="110" t="str">
        <f>LEFT(Tableau14[[#This Row],[INDICE]],3)</f>
        <v>C22</v>
      </c>
    </row>
    <row r="260" spans="1:11" ht="15.75" x14ac:dyDescent="0.25">
      <c r="A260" t="s">
        <v>949</v>
      </c>
      <c r="B260" t="s">
        <v>955</v>
      </c>
      <c r="C260" t="s">
        <v>80</v>
      </c>
      <c r="D260" s="110" t="s">
        <v>597</v>
      </c>
      <c r="E260" s="111" t="s">
        <v>936</v>
      </c>
      <c r="F260" s="3" t="s">
        <v>249</v>
      </c>
      <c r="G260" s="169" t="str">
        <f>IF(Tableau14[[#This Row],[TYPE 2]]='ACC RH C'!$E$25,"XXXXX","")</f>
        <v/>
      </c>
      <c r="H260" s="110" t="str">
        <f>LEFT(Tableau14[[#This Row],[INDICE]],3)</f>
        <v>C23</v>
      </c>
    </row>
    <row r="261" spans="1:11" ht="15.75" x14ac:dyDescent="0.25">
      <c r="A261" t="s">
        <v>1076</v>
      </c>
      <c r="B261" t="s">
        <v>1077</v>
      </c>
      <c r="C261" t="s">
        <v>949</v>
      </c>
      <c r="D261" s="110" t="s">
        <v>597</v>
      </c>
      <c r="E261" s="101" t="s">
        <v>1171</v>
      </c>
      <c r="F261" s="126" t="s">
        <v>249</v>
      </c>
      <c r="G261" s="169" t="str">
        <f>IF(Tableau14[[#This Row],[TYPE 2]]='ACC RH C'!$E$25,"XXXXX","")</f>
        <v/>
      </c>
      <c r="H261" s="148" t="str">
        <f>LEFT(Tableau14[[#This Row],[INDICE]],3)</f>
        <v>C23</v>
      </c>
      <c r="I261" s="127"/>
      <c r="J261" s="127"/>
      <c r="K261" s="125"/>
    </row>
    <row r="262" spans="1:11" ht="15.75" x14ac:dyDescent="0.25">
      <c r="A262" t="s">
        <v>949</v>
      </c>
      <c r="B262" t="s">
        <v>955</v>
      </c>
      <c r="C262" t="s">
        <v>80</v>
      </c>
      <c r="D262" s="110" t="s">
        <v>598</v>
      </c>
      <c r="E262" s="111" t="s">
        <v>938</v>
      </c>
      <c r="F262" s="3" t="s">
        <v>249</v>
      </c>
      <c r="G262" s="169" t="str">
        <f>IF(Tableau14[[#This Row],[TYPE 2]]='ACC RH C'!$E$25,"XXXXX","")</f>
        <v/>
      </c>
      <c r="H262" s="110" t="str">
        <f>LEFT(Tableau14[[#This Row],[INDICE]],3)</f>
        <v>C23</v>
      </c>
    </row>
    <row r="263" spans="1:11" ht="15.75" x14ac:dyDescent="0.25">
      <c r="A263" t="s">
        <v>1076</v>
      </c>
      <c r="B263" t="s">
        <v>1077</v>
      </c>
      <c r="C263" t="s">
        <v>637</v>
      </c>
      <c r="D263" s="110" t="s">
        <v>1151</v>
      </c>
      <c r="E263" s="101" t="s">
        <v>1172</v>
      </c>
      <c r="F263" s="3" t="s">
        <v>249</v>
      </c>
      <c r="G263" s="169" t="str">
        <f>IF(Tableau14[[#This Row],[TYPE 2]]='ACC RH C'!$E$25,"XXXXX","")</f>
        <v/>
      </c>
      <c r="H263" s="129" t="str">
        <f>LEFT(Tableau14[[#This Row],[INDICE]],3)</f>
        <v>C24</v>
      </c>
    </row>
    <row r="264" spans="1:11" ht="15.75" x14ac:dyDescent="0.25">
      <c r="A264" t="s">
        <v>1406</v>
      </c>
      <c r="B264" t="s">
        <v>637</v>
      </c>
      <c r="C264" t="s">
        <v>954</v>
      </c>
      <c r="D264" s="110" t="s">
        <v>942</v>
      </c>
      <c r="E264" s="111" t="s">
        <v>944</v>
      </c>
      <c r="F264" s="3" t="s">
        <v>249</v>
      </c>
      <c r="G264" s="169" t="str">
        <f>IF(Tableau14[[#This Row],[TYPE 2]]='ACC RH C'!$E$25,"XXXXX","")</f>
        <v/>
      </c>
      <c r="H264" s="110" t="str">
        <f>LEFT(Tableau14[[#This Row],[INDICE]],3)</f>
        <v>C24</v>
      </c>
    </row>
    <row r="265" spans="1:11" ht="15.75" x14ac:dyDescent="0.25">
      <c r="A265" t="s">
        <v>81</v>
      </c>
      <c r="B265" t="s">
        <v>637</v>
      </c>
      <c r="C265" t="s">
        <v>954</v>
      </c>
      <c r="D265" s="110" t="s">
        <v>943</v>
      </c>
      <c r="E265" s="111" t="s">
        <v>945</v>
      </c>
      <c r="F265" s="3" t="s">
        <v>249</v>
      </c>
      <c r="G265" s="169" t="str">
        <f>IF(Tableau14[[#This Row],[TYPE 2]]='ACC RH C'!$E$25,"XXXXX","")</f>
        <v/>
      </c>
      <c r="H265" s="110" t="str">
        <f>LEFT(Tableau14[[#This Row],[INDICE]],3)</f>
        <v>C24</v>
      </c>
    </row>
    <row r="266" spans="1:11" ht="15.75" x14ac:dyDescent="0.25">
      <c r="A266" t="s">
        <v>1076</v>
      </c>
      <c r="B266" t="s">
        <v>1077</v>
      </c>
      <c r="C266" t="s">
        <v>84</v>
      </c>
      <c r="D266" s="110" t="s">
        <v>1290</v>
      </c>
      <c r="E266" s="101" t="s">
        <v>1407</v>
      </c>
      <c r="F266" s="126" t="s">
        <v>249</v>
      </c>
      <c r="G266" s="169" t="str">
        <f>IF(Tableau14[[#This Row],[TYPE 2]]='ACC RH C'!$E$25,"XXXXX","")</f>
        <v/>
      </c>
      <c r="H266" s="148" t="str">
        <f>LEFT(Tableau14[[#This Row],[INDICE]],3)</f>
        <v>C25</v>
      </c>
      <c r="I266" s="127"/>
      <c r="J266" s="127"/>
      <c r="K266" s="125"/>
    </row>
    <row r="267" spans="1:11" ht="15.75" x14ac:dyDescent="0.25">
      <c r="A267" t="s">
        <v>1406</v>
      </c>
      <c r="B267" t="s">
        <v>637</v>
      </c>
      <c r="C267" t="s">
        <v>385</v>
      </c>
      <c r="D267" s="110" t="s">
        <v>1405</v>
      </c>
      <c r="E267" s="101" t="s">
        <v>1408</v>
      </c>
      <c r="F267" s="126" t="s">
        <v>249</v>
      </c>
      <c r="G267" s="169" t="str">
        <f>IF(Tableau14[[#This Row],[TYPE 2]]='ACC RH C'!$E$25,"XXXXX","")</f>
        <v/>
      </c>
      <c r="H267" s="148" t="str">
        <f>LEFT(Tableau14[[#This Row],[INDICE]],3)</f>
        <v>C25</v>
      </c>
      <c r="I267" s="127"/>
      <c r="J267" s="127"/>
      <c r="K267" s="125"/>
    </row>
    <row r="268" spans="1:11" ht="15.75" x14ac:dyDescent="0.25">
      <c r="A268" t="s">
        <v>1406</v>
      </c>
      <c r="B268" t="s">
        <v>1077</v>
      </c>
      <c r="C268" t="s">
        <v>84</v>
      </c>
      <c r="D268" s="110" t="s">
        <v>611</v>
      </c>
      <c r="E268" s="101" t="s">
        <v>1173</v>
      </c>
      <c r="F268" s="126" t="s">
        <v>249</v>
      </c>
      <c r="G268" s="169" t="str">
        <f>IF(Tableau14[[#This Row],[TYPE 2]]='ACC RH C'!$E$25,"XXXXX","")</f>
        <v/>
      </c>
      <c r="H268" s="148" t="str">
        <f>LEFT(Tableau14[[#This Row],[INDICE]],3)</f>
        <v>C26</v>
      </c>
      <c r="I268" s="127"/>
      <c r="J268" s="127"/>
      <c r="K268" s="125"/>
    </row>
    <row r="269" spans="1:11" ht="15.75" x14ac:dyDescent="0.25">
      <c r="A269" t="s">
        <v>82</v>
      </c>
      <c r="B269" t="s">
        <v>20</v>
      </c>
      <c r="C269" t="s">
        <v>84</v>
      </c>
      <c r="D269" s="110" t="s">
        <v>612</v>
      </c>
      <c r="E269" s="111" t="s">
        <v>947</v>
      </c>
      <c r="F269" s="3" t="s">
        <v>249</v>
      </c>
      <c r="G269" s="169" t="str">
        <f>IF(Tableau14[[#This Row],[TYPE 2]]='ACC RH C'!$E$25,"XXXXX","")</f>
        <v/>
      </c>
      <c r="H269" s="110" t="str">
        <f>LEFT(Tableau14[[#This Row],[INDICE]],3)</f>
        <v>C26</v>
      </c>
    </row>
    <row r="270" spans="1:11" ht="15.75" x14ac:dyDescent="0.25">
      <c r="A270" t="s">
        <v>82</v>
      </c>
      <c r="B270" t="s">
        <v>20</v>
      </c>
      <c r="C270" t="s">
        <v>84</v>
      </c>
      <c r="D270" s="110" t="s">
        <v>618</v>
      </c>
      <c r="E270" s="111" t="s">
        <v>948</v>
      </c>
      <c r="F270" s="3" t="s">
        <v>249</v>
      </c>
      <c r="G270" s="169" t="str">
        <f>IF(Tableau14[[#This Row],[TYPE 2]]='ACC RH C'!$E$25,"XXXXX","")</f>
        <v/>
      </c>
      <c r="H270" s="110" t="str">
        <f>LEFT(Tableau14[[#This Row],[INDICE]],3)</f>
        <v>C26</v>
      </c>
    </row>
    <row r="271" spans="1:11" ht="15.75" x14ac:dyDescent="0.25">
      <c r="A271" t="s">
        <v>1076</v>
      </c>
      <c r="B271" t="s">
        <v>1077</v>
      </c>
      <c r="C271" t="s">
        <v>83</v>
      </c>
      <c r="D271" s="110" t="s">
        <v>1152</v>
      </c>
      <c r="E271" s="101" t="s">
        <v>1174</v>
      </c>
      <c r="F271" s="3" t="s">
        <v>249</v>
      </c>
      <c r="G271" s="169" t="str">
        <f>IF(Tableau14[[#This Row],[TYPE 2]]='ACC RH C'!$E$25,"XXXXX","")</f>
        <v/>
      </c>
      <c r="H271" s="129" t="str">
        <f>LEFT(Tableau14[[#This Row],[INDICE]],3)</f>
        <v>C27</v>
      </c>
    </row>
    <row r="272" spans="1:11" ht="15.75" x14ac:dyDescent="0.25">
      <c r="A272" t="s">
        <v>1076</v>
      </c>
      <c r="B272" t="s">
        <v>1077</v>
      </c>
      <c r="C272" t="s">
        <v>83</v>
      </c>
      <c r="D272" s="110" t="s">
        <v>1153</v>
      </c>
      <c r="E272" s="101" t="s">
        <v>1175</v>
      </c>
      <c r="F272" s="126" t="s">
        <v>249</v>
      </c>
      <c r="G272" s="169" t="str">
        <f>IF(Tableau14[[#This Row],[TYPE 2]]='ACC RH C'!$E$25,"XXXXX","")</f>
        <v/>
      </c>
      <c r="H272" s="148" t="str">
        <f>LEFT(Tableau14[[#This Row],[INDICE]],3)</f>
        <v>C27</v>
      </c>
      <c r="I272" s="127"/>
      <c r="J272" s="127"/>
      <c r="K272" s="125"/>
    </row>
    <row r="273" spans="1:85" s="332" customFormat="1" ht="15.75" x14ac:dyDescent="0.25">
      <c r="A273" s="332" t="s">
        <v>81</v>
      </c>
      <c r="B273" s="332" t="s">
        <v>955</v>
      </c>
      <c r="C273" s="332" t="s">
        <v>83</v>
      </c>
      <c r="D273" s="110" t="s">
        <v>616</v>
      </c>
      <c r="E273" s="101" t="s">
        <v>1594</v>
      </c>
      <c r="F273" s="126" t="s">
        <v>249</v>
      </c>
      <c r="G273" s="169" t="str">
        <f>IF(Tableau14[[#This Row],[TYPE 2]]='ACC RH C'!$E$25,"XXXXX","")</f>
        <v/>
      </c>
      <c r="H273" s="148" t="str">
        <f>LEFT(Tableau14[[#This Row],[INDICE]],3)</f>
        <v>C27</v>
      </c>
      <c r="I273" s="127"/>
      <c r="J273" s="127"/>
      <c r="K273" s="125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  <c r="Z273" s="130"/>
      <c r="AA273" s="130"/>
      <c r="AB273" s="130"/>
      <c r="AC273" s="130"/>
      <c r="AD273" s="130"/>
      <c r="AE273" s="130"/>
      <c r="AF273" s="130"/>
      <c r="AG273" s="130"/>
      <c r="AH273" s="130"/>
      <c r="AI273" s="130"/>
      <c r="AJ273" s="130"/>
      <c r="AK273" s="130"/>
      <c r="AL273" s="130"/>
      <c r="AM273" s="130"/>
      <c r="AN273" s="130"/>
      <c r="AO273" s="130"/>
      <c r="AP273" s="130"/>
      <c r="AQ273" s="130"/>
      <c r="AR273" s="130"/>
      <c r="AS273" s="130"/>
      <c r="AT273" s="130"/>
      <c r="AU273" s="130"/>
      <c r="AV273" s="130"/>
      <c r="AW273" s="130"/>
      <c r="AX273" s="130"/>
      <c r="AY273" s="130"/>
      <c r="AZ273" s="130"/>
      <c r="BA273" s="130"/>
      <c r="BB273" s="130"/>
      <c r="BC273" s="130"/>
      <c r="BD273" s="130"/>
      <c r="BE273" s="130"/>
      <c r="BF273" s="130"/>
      <c r="BG273" s="130"/>
      <c r="BH273" s="130"/>
      <c r="BI273" s="130"/>
      <c r="BJ273" s="130"/>
      <c r="BK273" s="130"/>
      <c r="BL273" s="130"/>
      <c r="BM273" s="130"/>
      <c r="BN273" s="130"/>
      <c r="BO273" s="130"/>
      <c r="BP273" s="130"/>
      <c r="BQ273" s="130"/>
      <c r="BR273" s="130"/>
      <c r="BS273" s="130"/>
      <c r="BT273" s="130"/>
      <c r="BU273" s="130"/>
      <c r="BV273" s="130"/>
      <c r="BW273" s="130"/>
      <c r="BX273" s="130"/>
      <c r="BY273" s="130"/>
      <c r="BZ273" s="130"/>
      <c r="CA273" s="130"/>
      <c r="CB273" s="130"/>
      <c r="CC273" s="130"/>
      <c r="CD273" s="130"/>
      <c r="CE273" s="130"/>
      <c r="CF273" s="130"/>
      <c r="CG273" s="130"/>
    </row>
    <row r="274" spans="1:85" s="332" customFormat="1" ht="15.75" x14ac:dyDescent="0.25">
      <c r="A274" s="332" t="s">
        <v>81</v>
      </c>
      <c r="B274" s="332" t="s">
        <v>955</v>
      </c>
      <c r="C274" s="332" t="s">
        <v>1595</v>
      </c>
      <c r="D274" s="110" t="s">
        <v>617</v>
      </c>
      <c r="E274" s="101" t="s">
        <v>1596</v>
      </c>
      <c r="F274" s="126" t="s">
        <v>249</v>
      </c>
      <c r="G274" s="169" t="str">
        <f>IF(Tableau14[[#This Row],[TYPE 2]]='ACC RH C'!$E$25,"XXXXX","")</f>
        <v/>
      </c>
      <c r="H274" s="148" t="str">
        <f>LEFT(Tableau14[[#This Row],[INDICE]],3)</f>
        <v>C27</v>
      </c>
      <c r="I274" s="127"/>
      <c r="J274" s="127"/>
      <c r="K274" s="125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  <c r="Z274" s="130"/>
      <c r="AA274" s="130"/>
      <c r="AB274" s="130"/>
      <c r="AC274" s="130"/>
      <c r="AD274" s="130"/>
      <c r="AE274" s="130"/>
      <c r="AF274" s="130"/>
      <c r="AG274" s="130"/>
      <c r="AH274" s="130"/>
      <c r="AI274" s="130"/>
      <c r="AJ274" s="130"/>
      <c r="AK274" s="130"/>
      <c r="AL274" s="130"/>
      <c r="AM274" s="130"/>
      <c r="AN274" s="130"/>
      <c r="AO274" s="130"/>
      <c r="AP274" s="130"/>
      <c r="AQ274" s="130"/>
      <c r="AR274" s="130"/>
      <c r="AS274" s="130"/>
      <c r="AT274" s="130"/>
      <c r="AU274" s="130"/>
      <c r="AV274" s="130"/>
      <c r="AW274" s="130"/>
      <c r="AX274" s="130"/>
      <c r="AY274" s="130"/>
      <c r="AZ274" s="130"/>
      <c r="BA274" s="130"/>
      <c r="BB274" s="130"/>
      <c r="BC274" s="130"/>
      <c r="BD274" s="130"/>
      <c r="BE274" s="130"/>
      <c r="BF274" s="130"/>
      <c r="BG274" s="130"/>
      <c r="BH274" s="130"/>
      <c r="BI274" s="130"/>
      <c r="BJ274" s="130"/>
      <c r="BK274" s="130"/>
      <c r="BL274" s="130"/>
      <c r="BM274" s="130"/>
      <c r="BN274" s="130"/>
      <c r="BO274" s="130"/>
      <c r="BP274" s="130"/>
      <c r="BQ274" s="130"/>
      <c r="BR274" s="130"/>
      <c r="BS274" s="130"/>
      <c r="BT274" s="130"/>
      <c r="BU274" s="130"/>
      <c r="BV274" s="130"/>
      <c r="BW274" s="130"/>
      <c r="BX274" s="130"/>
      <c r="BY274" s="130"/>
      <c r="BZ274" s="130"/>
      <c r="CA274" s="130"/>
      <c r="CB274" s="130"/>
      <c r="CC274" s="130"/>
      <c r="CD274" s="130"/>
      <c r="CE274" s="130"/>
      <c r="CF274" s="130"/>
      <c r="CG274" s="130"/>
    </row>
    <row r="275" spans="1:85" ht="15.75" x14ac:dyDescent="0.25">
      <c r="A275" t="s">
        <v>105</v>
      </c>
      <c r="B275" t="s">
        <v>20</v>
      </c>
      <c r="C275" t="s">
        <v>83</v>
      </c>
      <c r="D275" s="110" t="s">
        <v>614</v>
      </c>
      <c r="E275" s="28" t="s">
        <v>1528</v>
      </c>
      <c r="F275" s="3" t="s">
        <v>249</v>
      </c>
      <c r="G275" s="169" t="str">
        <f>IF(Tableau14[[#This Row],[TYPE 2]]='ACC RH C'!$E$25,"XXXXX","")</f>
        <v/>
      </c>
      <c r="H275" s="110" t="str">
        <f>LEFT(Tableau14[[#This Row],[INDICE]],3)</f>
        <v>C28</v>
      </c>
    </row>
    <row r="276" spans="1:85" ht="15.75" x14ac:dyDescent="0.25">
      <c r="A276" t="s">
        <v>82</v>
      </c>
      <c r="B276" t="s">
        <v>20</v>
      </c>
      <c r="C276" t="s">
        <v>83</v>
      </c>
      <c r="D276" s="110" t="s">
        <v>956</v>
      </c>
      <c r="E276" s="28" t="s">
        <v>1013</v>
      </c>
      <c r="F276" s="3" t="s">
        <v>250</v>
      </c>
      <c r="G276" s="169" t="str">
        <f>IF(Tableau14[[#This Row],[TYPE 2]]='ACC RH D'!$E$27,"XXXXX","")</f>
        <v/>
      </c>
      <c r="H276" s="110" t="str">
        <f>LEFT(Tableau14[[#This Row],[INDICE]],3)</f>
        <v>D03</v>
      </c>
    </row>
    <row r="277" spans="1:85" ht="15.75" x14ac:dyDescent="0.25">
      <c r="A277" t="s">
        <v>86</v>
      </c>
      <c r="B277" t="s">
        <v>20</v>
      </c>
      <c r="C277" t="s">
        <v>83</v>
      </c>
      <c r="D277" s="110" t="s">
        <v>1030</v>
      </c>
      <c r="E277" s="111" t="s">
        <v>1032</v>
      </c>
      <c r="F277" s="3" t="s">
        <v>250</v>
      </c>
      <c r="G277" s="169" t="str">
        <f>IF(Tableau14[[#This Row],[TYPE 2]]='ACC RH D'!$E$27,"XXXXX","")</f>
        <v/>
      </c>
      <c r="H277" s="110" t="str">
        <f>LEFT(Tableau14[[#This Row],[INDICE]],3)</f>
        <v>D04</v>
      </c>
    </row>
    <row r="278" spans="1:85" ht="15.75" x14ac:dyDescent="0.25">
      <c r="A278" t="s">
        <v>86</v>
      </c>
      <c r="B278" t="s">
        <v>20</v>
      </c>
      <c r="C278" t="s">
        <v>83</v>
      </c>
      <c r="D278" s="110" t="s">
        <v>1031</v>
      </c>
      <c r="E278" s="111" t="s">
        <v>1033</v>
      </c>
      <c r="F278" s="3" t="s">
        <v>250</v>
      </c>
      <c r="G278" s="169" t="str">
        <f>IF(Tableau14[[#This Row],[TYPE 2]]='ACC RH D'!$E$27,"XXXXX","")</f>
        <v/>
      </c>
      <c r="H278" s="110" t="str">
        <f>LEFT(Tableau14[[#This Row],[INDICE]],3)</f>
        <v>D04</v>
      </c>
    </row>
    <row r="279" spans="1:85" ht="15.75" x14ac:dyDescent="0.25">
      <c r="A279" t="s">
        <v>1025</v>
      </c>
      <c r="B279" t="s">
        <v>20</v>
      </c>
      <c r="C279" t="s">
        <v>83</v>
      </c>
      <c r="D279" s="110" t="s">
        <v>1028</v>
      </c>
      <c r="E279" s="111" t="s">
        <v>1187</v>
      </c>
      <c r="F279" s="3" t="s">
        <v>250</v>
      </c>
      <c r="G279" s="169" t="str">
        <f>IF(Tableau14[[#This Row],[TYPE 2]]='ACC RH D'!$E$27,"XXXXX","")</f>
        <v/>
      </c>
      <c r="H279" s="110" t="str">
        <f>LEFT(Tableau14[[#This Row],[INDICE]],3)</f>
        <v>D04</v>
      </c>
    </row>
    <row r="280" spans="1:85" ht="15.75" x14ac:dyDescent="0.25">
      <c r="A280" t="s">
        <v>81</v>
      </c>
      <c r="B280" t="s">
        <v>20</v>
      </c>
      <c r="C280" t="s">
        <v>83</v>
      </c>
      <c r="D280" s="110" t="s">
        <v>1182</v>
      </c>
      <c r="E280" s="28" t="s">
        <v>1188</v>
      </c>
      <c r="F280" s="3" t="s">
        <v>250</v>
      </c>
      <c r="G280" s="169" t="str">
        <f>IF(Tableau14[[#This Row],[TYPE 2]]='ACC RH D'!$E$27,"XXXXX","")</f>
        <v/>
      </c>
      <c r="H280" s="110" t="str">
        <f>LEFT(Tableau14[[#This Row],[INDICE]],3)</f>
        <v>D05</v>
      </c>
    </row>
    <row r="281" spans="1:85" ht="15.75" x14ac:dyDescent="0.25">
      <c r="A281" t="s">
        <v>81</v>
      </c>
      <c r="B281" t="s">
        <v>20</v>
      </c>
      <c r="C281" t="s">
        <v>83</v>
      </c>
      <c r="D281" s="110" t="s">
        <v>1186</v>
      </c>
      <c r="E281" s="28" t="s">
        <v>1189</v>
      </c>
      <c r="F281" s="3" t="s">
        <v>250</v>
      </c>
      <c r="G281" s="169" t="str">
        <f>IF(Tableau14[[#This Row],[TYPE 2]]='ACC RH D'!$E$27,"XXXXX","")</f>
        <v/>
      </c>
      <c r="H281" s="129" t="str">
        <f>LEFT(Tableau14[[#This Row],[INDICE]],3)</f>
        <v>D06</v>
      </c>
    </row>
    <row r="282" spans="1:85" ht="15.75" x14ac:dyDescent="0.25">
      <c r="A282" t="s">
        <v>81</v>
      </c>
      <c r="B282" t="s">
        <v>20</v>
      </c>
      <c r="C282" t="s">
        <v>83</v>
      </c>
      <c r="D282" s="110" t="s">
        <v>1469</v>
      </c>
      <c r="E282" s="28" t="s">
        <v>1470</v>
      </c>
      <c r="F282" s="3" t="s">
        <v>250</v>
      </c>
      <c r="G282" s="169" t="str">
        <f>IF(Tableau14[[#This Row],[TYPE 2]]='ACC RH D'!$E$27,"XXXXX","")</f>
        <v/>
      </c>
      <c r="H282" s="129" t="str">
        <f>LEFT(Tableau14[[#This Row],[INDICE]],3)</f>
        <v>D06</v>
      </c>
    </row>
    <row r="283" spans="1:85" ht="15.75" x14ac:dyDescent="0.25">
      <c r="A283" t="s">
        <v>1076</v>
      </c>
      <c r="B283" t="s">
        <v>1077</v>
      </c>
      <c r="C283" t="s">
        <v>83</v>
      </c>
      <c r="D283" s="110" t="s">
        <v>1190</v>
      </c>
      <c r="E283" s="28" t="s">
        <v>1191</v>
      </c>
      <c r="F283" s="3" t="s">
        <v>250</v>
      </c>
      <c r="G283" s="169" t="str">
        <f>IF(Tableau14[[#This Row],[TYPE 2]]='ACC RH D'!$E$27,"XXXXX","")</f>
        <v/>
      </c>
      <c r="H283" s="129" t="str">
        <f>LEFT(Tableau14[[#This Row],[INDICE]],3)</f>
        <v>D07</v>
      </c>
    </row>
    <row r="284" spans="1:85" ht="15.75" x14ac:dyDescent="0.25">
      <c r="A284" t="s">
        <v>1076</v>
      </c>
      <c r="B284" t="s">
        <v>1077</v>
      </c>
      <c r="C284" t="s">
        <v>83</v>
      </c>
      <c r="D284" s="110" t="s">
        <v>1292</v>
      </c>
      <c r="E284" s="28" t="s">
        <v>1293</v>
      </c>
      <c r="F284" s="3" t="s">
        <v>250</v>
      </c>
      <c r="G284" s="169" t="str">
        <f>IF(Tableau14[[#This Row],[TYPE 2]]='ACC RH D'!$E$27,"XXXXX","")</f>
        <v/>
      </c>
      <c r="H284" s="129" t="str">
        <f>LEFT(Tableau14[[#This Row],[INDICE]],3)</f>
        <v>D08</v>
      </c>
    </row>
    <row r="285" spans="1:85" ht="15.75" x14ac:dyDescent="0.25">
      <c r="A285" t="s">
        <v>81</v>
      </c>
      <c r="B285" t="s">
        <v>20</v>
      </c>
      <c r="C285" t="s">
        <v>1275</v>
      </c>
      <c r="D285" s="110" t="s">
        <v>1277</v>
      </c>
      <c r="E285" s="28" t="s">
        <v>1278</v>
      </c>
      <c r="F285" s="3" t="s">
        <v>250</v>
      </c>
      <c r="G285" s="169" t="str">
        <f>IF(Tableau14[[#This Row],[TYPE 2]]='ACC RH D'!$E$27,"XXXXX","")</f>
        <v/>
      </c>
      <c r="H285" s="129" t="str">
        <f>LEFT(Tableau14[[#This Row],[INDICE]],3)</f>
        <v>D08</v>
      </c>
    </row>
    <row r="286" spans="1:85" ht="15.75" x14ac:dyDescent="0.25">
      <c r="A286" t="s">
        <v>81</v>
      </c>
      <c r="B286" t="s">
        <v>20</v>
      </c>
      <c r="C286" t="s">
        <v>1275</v>
      </c>
      <c r="D286" s="110" t="s">
        <v>1274</v>
      </c>
      <c r="E286" s="28" t="s">
        <v>1276</v>
      </c>
      <c r="F286" s="3" t="s">
        <v>250</v>
      </c>
      <c r="G286" s="169" t="str">
        <f>IF(Tableau14[[#This Row],[TYPE 2]]='ACC RH D'!$E$27,"XXXXX","")</f>
        <v/>
      </c>
      <c r="H286" s="129" t="str">
        <f>LEFT(Tableau14[[#This Row],[INDICE]],3)</f>
        <v>D09</v>
      </c>
    </row>
    <row r="287" spans="1:85" ht="15.75" x14ac:dyDescent="0.25">
      <c r="A287" t="s">
        <v>1076</v>
      </c>
      <c r="B287" t="s">
        <v>1077</v>
      </c>
      <c r="C287" t="s">
        <v>1275</v>
      </c>
      <c r="D287" s="110" t="s">
        <v>1301</v>
      </c>
      <c r="E287" s="28" t="s">
        <v>1303</v>
      </c>
      <c r="F287" s="3" t="s">
        <v>250</v>
      </c>
      <c r="G287" s="169" t="str">
        <f>IF(Tableau14[[#This Row],[TYPE 2]]='ACC RH D'!$E$27,"XXXXX","")</f>
        <v/>
      </c>
      <c r="H287" s="129" t="str">
        <f>LEFT(Tableau14[[#This Row],[INDICE]],3)</f>
        <v>D10</v>
      </c>
    </row>
    <row r="288" spans="1:85" ht="15.75" x14ac:dyDescent="0.25">
      <c r="A288" t="s">
        <v>1076</v>
      </c>
      <c r="B288" t="s">
        <v>1077</v>
      </c>
      <c r="C288" t="s">
        <v>1275</v>
      </c>
      <c r="D288" s="110" t="s">
        <v>1300</v>
      </c>
      <c r="E288" s="28" t="s">
        <v>1304</v>
      </c>
      <c r="F288" s="3" t="s">
        <v>250</v>
      </c>
      <c r="G288" s="169" t="str">
        <f>IF(Tableau14[[#This Row],[TYPE 2]]='ACC RH D'!$E$27,"XXXXX","")</f>
        <v/>
      </c>
      <c r="H288" s="129" t="str">
        <f>LEFT(Tableau14[[#This Row],[INDICE]],3)</f>
        <v>D10</v>
      </c>
    </row>
    <row r="289" spans="1:8" ht="15.75" x14ac:dyDescent="0.25">
      <c r="A289" t="s">
        <v>82</v>
      </c>
      <c r="B289" t="s">
        <v>20</v>
      </c>
      <c r="C289" t="s">
        <v>83</v>
      </c>
      <c r="D289" s="110" t="s">
        <v>726</v>
      </c>
      <c r="E289" s="28" t="s">
        <v>728</v>
      </c>
      <c r="F289" s="3" t="s">
        <v>250</v>
      </c>
      <c r="G289" s="169" t="str">
        <f>IF(Tableau14[[#This Row],[TYPE 2]]='ACC RH D'!$E$27,"XXXXX","")</f>
        <v/>
      </c>
      <c r="H289" s="110" t="str">
        <f>LEFT(Tableau14[[#This Row],[INDICE]],3)</f>
        <v>D11</v>
      </c>
    </row>
    <row r="290" spans="1:8" ht="15.75" x14ac:dyDescent="0.25">
      <c r="A290" t="s">
        <v>1025</v>
      </c>
      <c r="B290" t="s">
        <v>20</v>
      </c>
      <c r="C290" t="s">
        <v>83</v>
      </c>
      <c r="D290" s="110" t="s">
        <v>765</v>
      </c>
      <c r="E290" s="111" t="s">
        <v>766</v>
      </c>
      <c r="F290" s="3" t="s">
        <v>250</v>
      </c>
      <c r="G290" s="169" t="str">
        <f>IF(Tableau14[[#This Row],[TYPE 2]]='ACC RH D'!$E$27,"XXXXX","")</f>
        <v/>
      </c>
      <c r="H290" s="110" t="str">
        <f>LEFT(Tableau14[[#This Row],[INDICE]],3)</f>
        <v>D11</v>
      </c>
    </row>
    <row r="291" spans="1:8" ht="15.75" x14ac:dyDescent="0.25">
      <c r="A291" t="s">
        <v>105</v>
      </c>
      <c r="B291" t="s">
        <v>20</v>
      </c>
      <c r="C291" t="s">
        <v>83</v>
      </c>
      <c r="D291" s="110" t="s">
        <v>736</v>
      </c>
      <c r="E291" s="111" t="s">
        <v>737</v>
      </c>
      <c r="F291" s="3" t="s">
        <v>250</v>
      </c>
      <c r="G291" s="169" t="str">
        <f>IF(Tableau14[[#This Row],[TYPE 2]]='ACC RH D'!$E$27,"XXXXX","")</f>
        <v/>
      </c>
      <c r="H291" s="110" t="str">
        <f>LEFT(Tableau14[[#This Row],[INDICE]],3)</f>
        <v>D11</v>
      </c>
    </row>
    <row r="292" spans="1:8" ht="15.75" x14ac:dyDescent="0.25">
      <c r="A292" t="s">
        <v>105</v>
      </c>
      <c r="B292" t="s">
        <v>20</v>
      </c>
      <c r="C292" t="s">
        <v>83</v>
      </c>
      <c r="D292" s="110" t="s">
        <v>768</v>
      </c>
      <c r="E292" s="111" t="s">
        <v>769</v>
      </c>
      <c r="F292" s="3" t="s">
        <v>250</v>
      </c>
      <c r="G292" s="169" t="str">
        <f>IF(Tableau14[[#This Row],[TYPE 2]]='ACC RH D'!$E$27,"XXXXX","")</f>
        <v/>
      </c>
      <c r="H292" s="110" t="str">
        <f>LEFT(Tableau14[[#This Row],[INDICE]],3)</f>
        <v>D11</v>
      </c>
    </row>
    <row r="293" spans="1:8" ht="15.75" x14ac:dyDescent="0.25">
      <c r="A293" t="s">
        <v>1061</v>
      </c>
      <c r="B293" t="s">
        <v>20</v>
      </c>
      <c r="C293" t="s">
        <v>83</v>
      </c>
      <c r="D293" s="110" t="s">
        <v>847</v>
      </c>
      <c r="E293" s="111" t="s">
        <v>848</v>
      </c>
      <c r="F293" s="3" t="s">
        <v>250</v>
      </c>
      <c r="G293" s="169" t="str">
        <f>IF(Tableau14[[#This Row],[TYPE 2]]='ACC RH D'!$E$27,"XXXXX","")</f>
        <v/>
      </c>
      <c r="H293" s="110" t="str">
        <f>LEFT(Tableau14[[#This Row],[INDICE]],3)</f>
        <v>D11</v>
      </c>
    </row>
    <row r="294" spans="1:8" ht="15.75" x14ac:dyDescent="0.25">
      <c r="A294" t="s">
        <v>82</v>
      </c>
      <c r="B294" t="s">
        <v>20</v>
      </c>
      <c r="C294" t="s">
        <v>83</v>
      </c>
      <c r="D294" s="110" t="s">
        <v>1312</v>
      </c>
      <c r="E294" s="111" t="s">
        <v>1314</v>
      </c>
      <c r="F294" s="3" t="s">
        <v>250</v>
      </c>
      <c r="G294" s="169" t="str">
        <f>IF(Tableau14[[#This Row],[TYPE 2]]='ACC RH D'!$E$27,"XXXXX","")</f>
        <v/>
      </c>
      <c r="H294" s="129" t="str">
        <f>LEFT(Tableau14[[#This Row],[INDICE]],3)</f>
        <v>D12</v>
      </c>
    </row>
    <row r="295" spans="1:8" ht="15.75" x14ac:dyDescent="0.25">
      <c r="A295" t="s">
        <v>1076</v>
      </c>
      <c r="B295" t="s">
        <v>1077</v>
      </c>
      <c r="C295" t="s">
        <v>83</v>
      </c>
      <c r="D295" s="110" t="s">
        <v>1181</v>
      </c>
      <c r="E295" s="28" t="s">
        <v>1413</v>
      </c>
      <c r="F295" s="3" t="s">
        <v>250</v>
      </c>
      <c r="G295" s="169" t="str">
        <f>IF(Tableau14[[#This Row],[TYPE 2]]='ACC RH D'!$E$27,"XXXXX","")</f>
        <v>XXXXX</v>
      </c>
      <c r="H295" s="129" t="str">
        <f>LEFT(Tableau14[[#This Row],[INDICE]],3)</f>
        <v>D13</v>
      </c>
    </row>
    <row r="296" spans="1:8" ht="15.75" x14ac:dyDescent="0.25">
      <c r="A296" t="s">
        <v>81</v>
      </c>
      <c r="B296" t="s">
        <v>20</v>
      </c>
      <c r="C296" t="s">
        <v>83</v>
      </c>
      <c r="D296" s="110" t="s">
        <v>1411</v>
      </c>
      <c r="E296" s="28" t="s">
        <v>1412</v>
      </c>
      <c r="F296" s="3" t="s">
        <v>250</v>
      </c>
      <c r="G296" s="169" t="str">
        <f>IF(Tableau14[[#This Row],[TYPE 2]]='ACC RH D'!$E$27,"XXXXX","")</f>
        <v>XXXXX</v>
      </c>
      <c r="H296" s="129" t="str">
        <f>LEFT(Tableau14[[#This Row],[INDICE]],3)</f>
        <v>D13</v>
      </c>
    </row>
    <row r="297" spans="1:8" ht="15.75" x14ac:dyDescent="0.25">
      <c r="A297" t="s">
        <v>82</v>
      </c>
      <c r="B297" t="s">
        <v>20</v>
      </c>
      <c r="C297" t="s">
        <v>83</v>
      </c>
      <c r="D297" s="110" t="s">
        <v>1184</v>
      </c>
      <c r="E297" s="28" t="s">
        <v>1185</v>
      </c>
      <c r="F297" s="3" t="s">
        <v>250</v>
      </c>
      <c r="G297" s="169" t="str">
        <f>IF(Tableau14[[#This Row],[TYPE 2]]='ACC RH D'!$E$27,"XXXXX","")</f>
        <v/>
      </c>
      <c r="H297" s="129" t="str">
        <f>LEFT(Tableau14[[#This Row],[INDICE]],3)</f>
        <v>D14</v>
      </c>
    </row>
    <row r="298" spans="1:8" ht="15.75" x14ac:dyDescent="0.25">
      <c r="A298" t="s">
        <v>82</v>
      </c>
      <c r="B298" t="s">
        <v>20</v>
      </c>
      <c r="C298" t="s">
        <v>83</v>
      </c>
      <c r="D298" s="110" t="s">
        <v>258</v>
      </c>
      <c r="E298" s="111" t="s">
        <v>727</v>
      </c>
      <c r="F298" s="3" t="s">
        <v>250</v>
      </c>
      <c r="G298" s="169" t="str">
        <f>IF(Tableau14[[#This Row],[TYPE 2]]='ACC RH D'!$E$27,"XXXXX","")</f>
        <v/>
      </c>
      <c r="H298" s="110" t="str">
        <f>LEFT(Tableau14[[#This Row],[INDICE]],3)</f>
        <v>D15</v>
      </c>
    </row>
    <row r="299" spans="1:8" ht="15.75" x14ac:dyDescent="0.25">
      <c r="A299" t="s">
        <v>1034</v>
      </c>
      <c r="B299" t="s">
        <v>20</v>
      </c>
      <c r="C299" t="s">
        <v>83</v>
      </c>
      <c r="D299" s="110" t="s">
        <v>267</v>
      </c>
      <c r="E299" s="111" t="s">
        <v>796</v>
      </c>
      <c r="F299" s="3" t="s">
        <v>250</v>
      </c>
      <c r="G299" s="169" t="str">
        <f>IF(Tableau14[[#This Row],[TYPE 2]]='ACC RH D'!$E$27,"XXXXX","")</f>
        <v/>
      </c>
      <c r="H299" s="110" t="str">
        <f>LEFT(Tableau14[[#This Row],[INDICE]],3)</f>
        <v>D15</v>
      </c>
    </row>
    <row r="300" spans="1:8" ht="15.75" x14ac:dyDescent="0.25">
      <c r="A300" t="s">
        <v>1034</v>
      </c>
      <c r="B300" t="s">
        <v>20</v>
      </c>
      <c r="C300" t="s">
        <v>83</v>
      </c>
      <c r="D300" s="110" t="s">
        <v>268</v>
      </c>
      <c r="E300" s="111" t="s">
        <v>797</v>
      </c>
      <c r="F300" s="3" t="s">
        <v>250</v>
      </c>
      <c r="G300" s="169" t="str">
        <f>IF(Tableau14[[#This Row],[TYPE 2]]='ACC RH D'!$E$27,"XXXXX","")</f>
        <v/>
      </c>
      <c r="H300" s="110" t="str">
        <f>LEFT(Tableau14[[#This Row],[INDICE]],3)</f>
        <v>D15</v>
      </c>
    </row>
    <row r="301" spans="1:8" ht="15.75" x14ac:dyDescent="0.25">
      <c r="A301" t="s">
        <v>1034</v>
      </c>
      <c r="B301" t="s">
        <v>20</v>
      </c>
      <c r="C301" t="s">
        <v>83</v>
      </c>
      <c r="D301" s="110" t="s">
        <v>269</v>
      </c>
      <c r="E301" s="111" t="s">
        <v>798</v>
      </c>
      <c r="F301" s="3" t="s">
        <v>250</v>
      </c>
      <c r="G301" s="169" t="str">
        <f>IF(Tableau14[[#This Row],[TYPE 2]]='ACC RH D'!$E$27,"XXXXX","")</f>
        <v/>
      </c>
      <c r="H301" s="110" t="str">
        <f>LEFT(Tableau14[[#This Row],[INDICE]],3)</f>
        <v>D15</v>
      </c>
    </row>
    <row r="302" spans="1:8" ht="15.75" x14ac:dyDescent="0.25">
      <c r="A302" t="s">
        <v>82</v>
      </c>
      <c r="B302" t="s">
        <v>20</v>
      </c>
      <c r="C302" t="s">
        <v>83</v>
      </c>
      <c r="D302" s="110" t="s">
        <v>259</v>
      </c>
      <c r="E302" s="111" t="s">
        <v>729</v>
      </c>
      <c r="F302" s="3" t="s">
        <v>250</v>
      </c>
      <c r="G302" s="169" t="str">
        <f>IF(Tableau14[[#This Row],[TYPE 2]]='ACC RH D'!$E$27,"XXXXX","")</f>
        <v/>
      </c>
      <c r="H302" s="110" t="str">
        <f>LEFT(Tableau14[[#This Row],[INDICE]],3)</f>
        <v>D15</v>
      </c>
    </row>
    <row r="303" spans="1:8" ht="15.75" x14ac:dyDescent="0.25">
      <c r="A303" t="s">
        <v>1034</v>
      </c>
      <c r="B303" t="s">
        <v>20</v>
      </c>
      <c r="C303" t="s">
        <v>83</v>
      </c>
      <c r="D303" s="110" t="s">
        <v>260</v>
      </c>
      <c r="E303" s="111" t="s">
        <v>779</v>
      </c>
      <c r="F303" s="3" t="s">
        <v>250</v>
      </c>
      <c r="G303" s="169" t="str">
        <f>IF(Tableau14[[#This Row],[TYPE 2]]='ACC RH D'!$E$27,"XXXXX","")</f>
        <v/>
      </c>
      <c r="H303" s="110" t="str">
        <f>LEFT(Tableau14[[#This Row],[INDICE]],3)</f>
        <v>D15</v>
      </c>
    </row>
    <row r="304" spans="1:8" ht="15.75" x14ac:dyDescent="0.25">
      <c r="A304" t="s">
        <v>1034</v>
      </c>
      <c r="B304" t="s">
        <v>20</v>
      </c>
      <c r="C304" t="s">
        <v>83</v>
      </c>
      <c r="D304" s="110" t="s">
        <v>261</v>
      </c>
      <c r="E304" s="111" t="s">
        <v>790</v>
      </c>
      <c r="F304" s="3" t="s">
        <v>250</v>
      </c>
      <c r="G304" s="169" t="str">
        <f>IF(Tableau14[[#This Row],[TYPE 2]]='ACC RH D'!$E$27,"XXXXX","")</f>
        <v/>
      </c>
      <c r="H304" s="110" t="str">
        <f>LEFT(Tableau14[[#This Row],[INDICE]],3)</f>
        <v>D15</v>
      </c>
    </row>
    <row r="305" spans="1:8" ht="15.75" x14ac:dyDescent="0.25">
      <c r="A305" t="s">
        <v>1034</v>
      </c>
      <c r="B305" t="s">
        <v>20</v>
      </c>
      <c r="C305" t="s">
        <v>83</v>
      </c>
      <c r="D305" s="110" t="s">
        <v>262</v>
      </c>
      <c r="E305" s="111" t="s">
        <v>791</v>
      </c>
      <c r="F305" s="3" t="s">
        <v>250</v>
      </c>
      <c r="G305" s="169" t="str">
        <f>IF(Tableau14[[#This Row],[TYPE 2]]='ACC RH D'!$E$27,"XXXXX","")</f>
        <v/>
      </c>
      <c r="H305" s="110" t="str">
        <f>LEFT(Tableau14[[#This Row],[INDICE]],3)</f>
        <v>D15</v>
      </c>
    </row>
    <row r="306" spans="1:8" ht="15.75" x14ac:dyDescent="0.25">
      <c r="A306" t="s">
        <v>1034</v>
      </c>
      <c r="B306" t="s">
        <v>20</v>
      </c>
      <c r="C306" t="s">
        <v>83</v>
      </c>
      <c r="D306" s="110" t="s">
        <v>263</v>
      </c>
      <c r="E306" s="111" t="s">
        <v>792</v>
      </c>
      <c r="F306" s="3" t="s">
        <v>250</v>
      </c>
      <c r="G306" s="169" t="str">
        <f>IF(Tableau14[[#This Row],[TYPE 2]]='ACC RH D'!$E$27,"XXXXX","")</f>
        <v/>
      </c>
      <c r="H306" s="110" t="str">
        <f>LEFT(Tableau14[[#This Row],[INDICE]],3)</f>
        <v>D15</v>
      </c>
    </row>
    <row r="307" spans="1:8" ht="15.75" x14ac:dyDescent="0.25">
      <c r="A307" t="s">
        <v>1034</v>
      </c>
      <c r="B307" t="s">
        <v>20</v>
      </c>
      <c r="C307" t="s">
        <v>83</v>
      </c>
      <c r="D307" s="110" t="s">
        <v>264</v>
      </c>
      <c r="E307" s="111" t="s">
        <v>793</v>
      </c>
      <c r="F307" s="3" t="s">
        <v>250</v>
      </c>
      <c r="G307" s="169" t="str">
        <f>IF(Tableau14[[#This Row],[TYPE 2]]='ACC RH D'!$E$27,"XXXXX","")</f>
        <v/>
      </c>
      <c r="H307" s="110" t="str">
        <f>LEFT(Tableau14[[#This Row],[INDICE]],3)</f>
        <v>D15</v>
      </c>
    </row>
    <row r="308" spans="1:8" ht="15.75" x14ac:dyDescent="0.25">
      <c r="A308" t="s">
        <v>1034</v>
      </c>
      <c r="B308" t="s">
        <v>20</v>
      </c>
      <c r="C308" t="s">
        <v>83</v>
      </c>
      <c r="D308" s="110" t="s">
        <v>265</v>
      </c>
      <c r="E308" s="111" t="s">
        <v>794</v>
      </c>
      <c r="F308" s="3" t="s">
        <v>250</v>
      </c>
      <c r="G308" s="169" t="str">
        <f>IF(Tableau14[[#This Row],[TYPE 2]]='ACC RH D'!$E$27,"XXXXX","")</f>
        <v/>
      </c>
      <c r="H308" s="110" t="str">
        <f>LEFT(Tableau14[[#This Row],[INDICE]],3)</f>
        <v>D15</v>
      </c>
    </row>
    <row r="309" spans="1:8" ht="15.75" x14ac:dyDescent="0.25">
      <c r="A309" t="s">
        <v>1034</v>
      </c>
      <c r="B309" t="s">
        <v>20</v>
      </c>
      <c r="C309" t="s">
        <v>83</v>
      </c>
      <c r="D309" s="110" t="s">
        <v>266</v>
      </c>
      <c r="E309" s="111" t="s">
        <v>795</v>
      </c>
      <c r="F309" s="3" t="s">
        <v>250</v>
      </c>
      <c r="G309" s="169" t="str">
        <f>IF(Tableau14[[#This Row],[TYPE 2]]='ACC RH D'!$E$27,"XXXXX","")</f>
        <v/>
      </c>
      <c r="H309" s="110" t="str">
        <f>LEFT(Tableau14[[#This Row],[INDICE]],3)</f>
        <v>D15</v>
      </c>
    </row>
    <row r="310" spans="1:8" ht="15.75" x14ac:dyDescent="0.25">
      <c r="A310" t="s">
        <v>82</v>
      </c>
      <c r="B310" t="s">
        <v>20</v>
      </c>
      <c r="C310" t="s">
        <v>83</v>
      </c>
      <c r="D310" s="110" t="s">
        <v>1414</v>
      </c>
      <c r="E310" s="28" t="s">
        <v>1415</v>
      </c>
      <c r="F310" s="3" t="s">
        <v>250</v>
      </c>
      <c r="G310" s="169" t="str">
        <f>IF(Tableau14[[#This Row],[TYPE 2]]='ACC RH D'!$E$27,"XXXXX","")</f>
        <v/>
      </c>
      <c r="H310" s="129" t="str">
        <f>LEFT(Tableau14[[#This Row],[INDICE]],3)</f>
        <v>D16</v>
      </c>
    </row>
    <row r="311" spans="1:8" ht="15.75" x14ac:dyDescent="0.25">
      <c r="A311" t="s">
        <v>81</v>
      </c>
      <c r="B311" t="s">
        <v>20</v>
      </c>
      <c r="C311" t="s">
        <v>83</v>
      </c>
      <c r="D311" s="110" t="s">
        <v>1416</v>
      </c>
      <c r="E311" s="28" t="s">
        <v>1417</v>
      </c>
      <c r="F311" s="3" t="s">
        <v>250</v>
      </c>
      <c r="G311" s="169" t="str">
        <f>IF(Tableau14[[#This Row],[TYPE 2]]='ACC RH D'!$E$27,"XXXXX","")</f>
        <v/>
      </c>
      <c r="H311" s="129" t="str">
        <f>LEFT(Tableau14[[#This Row],[INDICE]],3)</f>
        <v>D16</v>
      </c>
    </row>
    <row r="312" spans="1:8" ht="15.75" x14ac:dyDescent="0.25">
      <c r="A312" t="s">
        <v>82</v>
      </c>
      <c r="B312" t="s">
        <v>20</v>
      </c>
      <c r="C312" t="s">
        <v>83</v>
      </c>
      <c r="D312" s="110" t="s">
        <v>1418</v>
      </c>
      <c r="E312" s="28" t="s">
        <v>1419</v>
      </c>
      <c r="F312" s="3" t="s">
        <v>250</v>
      </c>
      <c r="G312" s="169" t="str">
        <f>IF(Tableau14[[#This Row],[TYPE 2]]='ACC RH D'!$E$27,"XXXXX","")</f>
        <v/>
      </c>
      <c r="H312" s="129" t="str">
        <f>LEFT(Tableau14[[#This Row],[INDICE]],3)</f>
        <v>D16</v>
      </c>
    </row>
    <row r="313" spans="1:8" ht="15.75" x14ac:dyDescent="0.25">
      <c r="A313" t="s">
        <v>82</v>
      </c>
      <c r="B313" t="s">
        <v>20</v>
      </c>
      <c r="C313" t="s">
        <v>83</v>
      </c>
      <c r="D313" s="110" t="s">
        <v>1420</v>
      </c>
      <c r="E313" s="28" t="s">
        <v>1421</v>
      </c>
      <c r="F313" s="3" t="s">
        <v>250</v>
      </c>
      <c r="G313" s="169" t="str">
        <f>IF(Tableau14[[#This Row],[TYPE 2]]='ACC RH D'!$E$27,"XXXXX","")</f>
        <v/>
      </c>
      <c r="H313" s="129" t="str">
        <f>LEFT(Tableau14[[#This Row],[INDICE]],3)</f>
        <v>D16</v>
      </c>
    </row>
    <row r="314" spans="1:8" ht="15.75" x14ac:dyDescent="0.25">
      <c r="A314" t="s">
        <v>82</v>
      </c>
      <c r="B314" t="s">
        <v>20</v>
      </c>
      <c r="C314" t="s">
        <v>83</v>
      </c>
      <c r="D314" s="110" t="s">
        <v>1472</v>
      </c>
      <c r="E314" s="28" t="s">
        <v>1473</v>
      </c>
      <c r="F314" s="3" t="s">
        <v>250</v>
      </c>
      <c r="G314" s="169" t="str">
        <f>IF(Tableau14[[#This Row],[TYPE 2]]='ACC RH D'!$E$27,"XXXXX","")</f>
        <v/>
      </c>
      <c r="H314" s="129" t="str">
        <f>LEFT(Tableau14[[#This Row],[INDICE]],3)</f>
        <v>D16</v>
      </c>
    </row>
    <row r="315" spans="1:8" ht="15.75" x14ac:dyDescent="0.25">
      <c r="A315" t="s">
        <v>1034</v>
      </c>
      <c r="B315" t="s">
        <v>20</v>
      </c>
      <c r="C315" t="s">
        <v>83</v>
      </c>
      <c r="D315" s="110" t="s">
        <v>305</v>
      </c>
      <c r="E315" s="28" t="s">
        <v>774</v>
      </c>
      <c r="F315" s="3" t="s">
        <v>250</v>
      </c>
      <c r="G315" s="169" t="str">
        <f>IF(Tableau14[[#This Row],[TYPE 2]]='ACC RH D'!$E$27,"XXXXX","")</f>
        <v/>
      </c>
      <c r="H315" s="110" t="str">
        <f>LEFT(Tableau14[[#This Row],[INDICE]],3)</f>
        <v>D17</v>
      </c>
    </row>
    <row r="316" spans="1:8" ht="15.75" x14ac:dyDescent="0.25">
      <c r="A316" t="s">
        <v>1034</v>
      </c>
      <c r="B316" t="s">
        <v>20</v>
      </c>
      <c r="C316" t="s">
        <v>83</v>
      </c>
      <c r="D316" s="110" t="s">
        <v>306</v>
      </c>
      <c r="E316" s="28" t="s">
        <v>775</v>
      </c>
      <c r="F316" s="3" t="s">
        <v>250</v>
      </c>
      <c r="G316" s="169" t="str">
        <f>IF(Tableau14[[#This Row],[TYPE 2]]='ACC RH D'!$E$27,"XXXXX","")</f>
        <v/>
      </c>
      <c r="H316" s="110" t="str">
        <f>LEFT(Tableau14[[#This Row],[INDICE]],3)</f>
        <v>D17</v>
      </c>
    </row>
    <row r="317" spans="1:8" ht="15.75" x14ac:dyDescent="0.25">
      <c r="A317" t="s">
        <v>1034</v>
      </c>
      <c r="B317" t="s">
        <v>20</v>
      </c>
      <c r="C317" t="s">
        <v>83</v>
      </c>
      <c r="D317" s="110" t="s">
        <v>307</v>
      </c>
      <c r="E317" s="28" t="s">
        <v>776</v>
      </c>
      <c r="F317" s="3" t="s">
        <v>250</v>
      </c>
      <c r="G317" s="169" t="str">
        <f>IF(Tableau14[[#This Row],[TYPE 2]]='ACC RH D'!$E$27,"XXXXX","")</f>
        <v/>
      </c>
      <c r="H317" s="110" t="str">
        <f>LEFT(Tableau14[[#This Row],[INDICE]],3)</f>
        <v>D17</v>
      </c>
    </row>
    <row r="318" spans="1:8" ht="15.75" x14ac:dyDescent="0.25">
      <c r="A318" t="s">
        <v>1034</v>
      </c>
      <c r="B318" t="s">
        <v>20</v>
      </c>
      <c r="C318" t="s">
        <v>83</v>
      </c>
      <c r="D318" s="110" t="s">
        <v>308</v>
      </c>
      <c r="E318" s="28" t="s">
        <v>777</v>
      </c>
      <c r="F318" s="3" t="s">
        <v>250</v>
      </c>
      <c r="G318" s="169" t="str">
        <f>IF(Tableau14[[#This Row],[TYPE 2]]='ACC RH D'!$E$27,"XXXXX","")</f>
        <v/>
      </c>
      <c r="H318" s="110" t="str">
        <f>LEFT(Tableau14[[#This Row],[INDICE]],3)</f>
        <v>D17</v>
      </c>
    </row>
    <row r="319" spans="1:8" ht="15.75" x14ac:dyDescent="0.25">
      <c r="A319" t="s">
        <v>1034</v>
      </c>
      <c r="B319" t="s">
        <v>20</v>
      </c>
      <c r="C319" t="s">
        <v>83</v>
      </c>
      <c r="D319" s="110" t="s">
        <v>309</v>
      </c>
      <c r="E319" s="28" t="s">
        <v>1192</v>
      </c>
      <c r="F319" s="3" t="s">
        <v>250</v>
      </c>
      <c r="G319" s="169" t="str">
        <f>IF(Tableau14[[#This Row],[TYPE 2]]='ACC RH D'!$E$27,"XXXXX","")</f>
        <v/>
      </c>
      <c r="H319" s="110" t="str">
        <f>LEFT(Tableau14[[#This Row],[INDICE]],3)</f>
        <v>D17</v>
      </c>
    </row>
    <row r="320" spans="1:8" ht="15.75" x14ac:dyDescent="0.25">
      <c r="A320" t="s">
        <v>82</v>
      </c>
      <c r="B320" t="s">
        <v>20</v>
      </c>
      <c r="C320" t="s">
        <v>83</v>
      </c>
      <c r="D320" s="110" t="s">
        <v>392</v>
      </c>
      <c r="E320" s="28" t="s">
        <v>731</v>
      </c>
      <c r="F320" s="3" t="s">
        <v>250</v>
      </c>
      <c r="G320" s="169" t="str">
        <f>IF(Tableau14[[#This Row],[TYPE 2]]='ACC RH D'!$E$27,"XXXXX","")</f>
        <v/>
      </c>
      <c r="H320" s="110" t="str">
        <f>LEFT(Tableau14[[#This Row],[INDICE]],3)</f>
        <v>D18</v>
      </c>
    </row>
    <row r="321" spans="1:8" ht="15.75" x14ac:dyDescent="0.25">
      <c r="A321" t="s">
        <v>81</v>
      </c>
      <c r="B321" t="s">
        <v>20</v>
      </c>
      <c r="C321" t="s">
        <v>83</v>
      </c>
      <c r="D321" s="110" t="s">
        <v>1445</v>
      </c>
      <c r="E321" s="28" t="s">
        <v>1446</v>
      </c>
      <c r="F321" s="3" t="s">
        <v>250</v>
      </c>
      <c r="G321" s="169" t="str">
        <f>IF(Tableau14[[#This Row],[TYPE 2]]='ACC RH D'!$E$27,"XXXXX","")</f>
        <v/>
      </c>
      <c r="H321" s="129" t="str">
        <f>LEFT(Tableau14[[#This Row],[INDICE]],3)</f>
        <v>D19</v>
      </c>
    </row>
    <row r="322" spans="1:8" ht="15.75" x14ac:dyDescent="0.25">
      <c r="A322" t="s">
        <v>1034</v>
      </c>
      <c r="B322" t="s">
        <v>20</v>
      </c>
      <c r="C322" t="s">
        <v>83</v>
      </c>
      <c r="D322" s="110" t="s">
        <v>1447</v>
      </c>
      <c r="E322" s="28" t="s">
        <v>1449</v>
      </c>
      <c r="F322" s="3" t="s">
        <v>250</v>
      </c>
      <c r="G322" s="169" t="str">
        <f>IF(Tableau14[[#This Row],[TYPE 2]]='ACC RH D'!$E$27,"XXXXX","")</f>
        <v/>
      </c>
      <c r="H322" s="129" t="str">
        <f>LEFT(Tableau14[[#This Row],[INDICE]],3)</f>
        <v>D20</v>
      </c>
    </row>
    <row r="323" spans="1:8" ht="15.75" x14ac:dyDescent="0.25">
      <c r="A323" t="s">
        <v>82</v>
      </c>
      <c r="B323" t="s">
        <v>20</v>
      </c>
      <c r="C323" t="s">
        <v>84</v>
      </c>
      <c r="D323" s="110" t="s">
        <v>969</v>
      </c>
      <c r="E323" s="28" t="s">
        <v>1014</v>
      </c>
      <c r="F323" s="3" t="s">
        <v>277</v>
      </c>
      <c r="G323" s="169" t="str">
        <f>IF(Tableau14[[#This Row],[TYPE 2]]='ACC RH E'!$E$24,"XXXXX","")</f>
        <v/>
      </c>
      <c r="H323" s="110" t="str">
        <f>LEFT(Tableau14[[#This Row],[INDICE]],3)</f>
        <v>E03</v>
      </c>
    </row>
    <row r="324" spans="1:8" ht="15.75" x14ac:dyDescent="0.25">
      <c r="A324" t="s">
        <v>82</v>
      </c>
      <c r="B324" t="s">
        <v>20</v>
      </c>
      <c r="C324" t="s">
        <v>84</v>
      </c>
      <c r="D324" s="110" t="s">
        <v>966</v>
      </c>
      <c r="E324" s="111" t="s">
        <v>1015</v>
      </c>
      <c r="F324" s="3" t="s">
        <v>277</v>
      </c>
      <c r="G324" s="169" t="str">
        <f>IF(Tableau14[[#This Row],[TYPE 2]]='ACC RH E'!$E$24,"XXXXX","")</f>
        <v/>
      </c>
      <c r="H324" s="110" t="str">
        <f>LEFT(Tableau14[[#This Row],[INDICE]],3)</f>
        <v>E04</v>
      </c>
    </row>
    <row r="325" spans="1:8" ht="15.75" x14ac:dyDescent="0.25">
      <c r="A325" t="s">
        <v>82</v>
      </c>
      <c r="B325" t="s">
        <v>20</v>
      </c>
      <c r="C325" t="s">
        <v>84</v>
      </c>
      <c r="D325" s="110" t="s">
        <v>972</v>
      </c>
      <c r="E325" s="111" t="s">
        <v>1016</v>
      </c>
      <c r="F325" s="3" t="s">
        <v>277</v>
      </c>
      <c r="G325" s="169" t="str">
        <f>IF(Tableau14[[#This Row],[TYPE 2]]='ACC RH E'!$E$24,"XXXXX","")</f>
        <v/>
      </c>
      <c r="H325" s="110" t="str">
        <f>LEFT(Tableau14[[#This Row],[INDICE]],3)</f>
        <v>E04</v>
      </c>
    </row>
    <row r="326" spans="1:8" ht="15.75" x14ac:dyDescent="0.25">
      <c r="A326" t="s">
        <v>81</v>
      </c>
      <c r="B326" t="s">
        <v>20</v>
      </c>
      <c r="C326" t="s">
        <v>84</v>
      </c>
      <c r="D326" s="110" t="s">
        <v>951</v>
      </c>
      <c r="E326" s="28" t="s">
        <v>1017</v>
      </c>
      <c r="F326" s="3" t="s">
        <v>277</v>
      </c>
      <c r="G326" s="169" t="str">
        <f>IF(Tableau14[[#This Row],[TYPE 2]]='ACC RH E'!$E$24,"XXXXX","")</f>
        <v/>
      </c>
      <c r="H326" s="110" t="str">
        <f>LEFT(Tableau14[[#This Row],[INDICE]],3)</f>
        <v>E05</v>
      </c>
    </row>
    <row r="327" spans="1:8" ht="15.75" x14ac:dyDescent="0.25">
      <c r="A327" t="s">
        <v>82</v>
      </c>
      <c r="B327" t="s">
        <v>20</v>
      </c>
      <c r="C327" t="s">
        <v>84</v>
      </c>
      <c r="D327" s="110" t="s">
        <v>971</v>
      </c>
      <c r="E327" s="28" t="s">
        <v>1018</v>
      </c>
      <c r="F327" s="3" t="s">
        <v>277</v>
      </c>
      <c r="G327" s="169" t="str">
        <f>IF(Tableau14[[#This Row],[TYPE 2]]='ACC RH E'!$E$24,"XXXXX","")</f>
        <v/>
      </c>
      <c r="H327" s="110" t="str">
        <f>LEFT(Tableau14[[#This Row],[INDICE]],3)</f>
        <v>E05</v>
      </c>
    </row>
    <row r="328" spans="1:8" ht="15.75" x14ac:dyDescent="0.25">
      <c r="A328" t="s">
        <v>82</v>
      </c>
      <c r="B328" t="s">
        <v>20</v>
      </c>
      <c r="C328" t="s">
        <v>84</v>
      </c>
      <c r="D328" s="110" t="s">
        <v>967</v>
      </c>
      <c r="E328" s="28" t="s">
        <v>1019</v>
      </c>
      <c r="F328" s="3" t="s">
        <v>277</v>
      </c>
      <c r="G328" s="169" t="str">
        <f>IF(Tableau14[[#This Row],[TYPE 2]]='ACC RH E'!$E$24,"XXXXX","")</f>
        <v/>
      </c>
      <c r="H328" s="110" t="str">
        <f>LEFT(Tableau14[[#This Row],[INDICE]],3)</f>
        <v>E06</v>
      </c>
    </row>
    <row r="329" spans="1:8" ht="15.75" x14ac:dyDescent="0.25">
      <c r="A329" t="s">
        <v>85</v>
      </c>
      <c r="B329" t="s">
        <v>20</v>
      </c>
      <c r="C329" t="s">
        <v>84</v>
      </c>
      <c r="D329" s="110" t="s">
        <v>992</v>
      </c>
      <c r="E329" s="28" t="s">
        <v>995</v>
      </c>
      <c r="F329" s="3" t="s">
        <v>277</v>
      </c>
      <c r="G329" s="169" t="str">
        <f>IF(Tableau14[[#This Row],[TYPE 2]]='ACC RH E'!$E$24,"XXXXX","")</f>
        <v/>
      </c>
      <c r="H329" s="110" t="str">
        <f>LEFT(Tableau14[[#This Row],[INDICE]],3)</f>
        <v>E06</v>
      </c>
    </row>
    <row r="330" spans="1:8" ht="15.75" x14ac:dyDescent="0.25">
      <c r="A330" t="s">
        <v>82</v>
      </c>
      <c r="B330" t="s">
        <v>20</v>
      </c>
      <c r="C330" t="s">
        <v>84</v>
      </c>
      <c r="D330" s="110" t="s">
        <v>968</v>
      </c>
      <c r="E330" s="111" t="s">
        <v>1020</v>
      </c>
      <c r="F330" s="3" t="s">
        <v>277</v>
      </c>
      <c r="G330" s="169" t="str">
        <f>IF(Tableau14[[#This Row],[TYPE 2]]='ACC RH E'!$E$24,"XXXXX","")</f>
        <v/>
      </c>
      <c r="H330" s="110" t="str">
        <f>LEFT(Tableau14[[#This Row],[INDICE]],3)</f>
        <v>E07</v>
      </c>
    </row>
    <row r="331" spans="1:8" ht="15.75" x14ac:dyDescent="0.25">
      <c r="A331" t="s">
        <v>982</v>
      </c>
      <c r="B331" t="s">
        <v>20</v>
      </c>
      <c r="C331" t="s">
        <v>84</v>
      </c>
      <c r="D331" s="110" t="s">
        <v>980</v>
      </c>
      <c r="E331" s="111" t="s">
        <v>1021</v>
      </c>
      <c r="F331" s="3" t="s">
        <v>277</v>
      </c>
      <c r="G331" s="169" t="str">
        <f>IF(Tableau14[[#This Row],[TYPE 2]]='ACC RH E'!$E$24,"XXXXX","")</f>
        <v/>
      </c>
      <c r="H331" s="110" t="str">
        <f>LEFT(Tableau14[[#This Row],[INDICE]],3)</f>
        <v>E07</v>
      </c>
    </row>
    <row r="332" spans="1:8" ht="15.75" x14ac:dyDescent="0.25">
      <c r="A332" t="s">
        <v>1025</v>
      </c>
      <c r="B332" t="s">
        <v>20</v>
      </c>
      <c r="C332" t="s">
        <v>84</v>
      </c>
      <c r="D332" s="110" t="s">
        <v>1027</v>
      </c>
      <c r="E332" s="111" t="s">
        <v>1026</v>
      </c>
      <c r="F332" s="3" t="s">
        <v>277</v>
      </c>
      <c r="G332" s="169" t="str">
        <f>IF(Tableau14[[#This Row],[TYPE 2]]='ACC RH E'!$E$24,"XXXXX","")</f>
        <v/>
      </c>
      <c r="H332" s="110" t="str">
        <f>LEFT(Tableau14[[#This Row],[INDICE]],3)</f>
        <v>E07</v>
      </c>
    </row>
    <row r="333" spans="1:8" ht="15.75" x14ac:dyDescent="0.25">
      <c r="A333" t="s">
        <v>85</v>
      </c>
      <c r="B333" t="s">
        <v>20</v>
      </c>
      <c r="C333" t="s">
        <v>84</v>
      </c>
      <c r="D333" s="110" t="s">
        <v>993</v>
      </c>
      <c r="E333" s="111" t="s">
        <v>994</v>
      </c>
      <c r="F333" s="3" t="s">
        <v>277</v>
      </c>
      <c r="G333" s="169" t="str">
        <f>IF(Tableau14[[#This Row],[TYPE 2]]='ACC RH E'!$E$24,"XXXXX","")</f>
        <v/>
      </c>
      <c r="H333" s="110" t="str">
        <f>LEFT(Tableau14[[#This Row],[INDICE]],3)</f>
        <v>E07</v>
      </c>
    </row>
    <row r="334" spans="1:8" ht="15.75" x14ac:dyDescent="0.25">
      <c r="A334" t="s">
        <v>105</v>
      </c>
      <c r="B334" t="s">
        <v>20</v>
      </c>
      <c r="C334" t="s">
        <v>84</v>
      </c>
      <c r="D334" s="110" t="s">
        <v>991</v>
      </c>
      <c r="E334" s="28" t="s">
        <v>1022</v>
      </c>
      <c r="F334" s="3" t="s">
        <v>277</v>
      </c>
      <c r="G334" s="169" t="str">
        <f>IF(Tableau14[[#This Row],[TYPE 2]]='ACC RH E'!$E$24,"XXXXX","")</f>
        <v/>
      </c>
      <c r="H334" s="110" t="str">
        <f>LEFT(Tableau14[[#This Row],[INDICE]],3)</f>
        <v>E07</v>
      </c>
    </row>
    <row r="335" spans="1:8" ht="15.75" x14ac:dyDescent="0.25">
      <c r="A335" t="s">
        <v>82</v>
      </c>
      <c r="B335" t="s">
        <v>20</v>
      </c>
      <c r="C335" t="s">
        <v>84</v>
      </c>
      <c r="D335" s="110" t="s">
        <v>970</v>
      </c>
      <c r="E335" s="111" t="s">
        <v>1023</v>
      </c>
      <c r="F335" s="3" t="s">
        <v>277</v>
      </c>
      <c r="G335" s="169" t="str">
        <f>IF(Tableau14[[#This Row],[TYPE 2]]='ACC RH E'!$E$24,"XXXXX","")</f>
        <v/>
      </c>
      <c r="H335" s="110" t="str">
        <f>LEFT(Tableau14[[#This Row],[INDICE]],3)</f>
        <v>E08</v>
      </c>
    </row>
    <row r="336" spans="1:8" ht="15.75" x14ac:dyDescent="0.25">
      <c r="A336" t="s">
        <v>82</v>
      </c>
      <c r="B336" t="s">
        <v>20</v>
      </c>
      <c r="C336" t="s">
        <v>84</v>
      </c>
      <c r="D336" s="110" t="s">
        <v>973</v>
      </c>
      <c r="E336" s="111" t="s">
        <v>1024</v>
      </c>
      <c r="F336" s="3" t="s">
        <v>277</v>
      </c>
      <c r="G336" s="169" t="str">
        <f>IF(Tableau14[[#This Row],[TYPE 2]]='ACC RH E'!$E$24,"XXXXX","")</f>
        <v/>
      </c>
      <c r="H336" s="110" t="str">
        <f>LEFT(Tableau14[[#This Row],[INDICE]],3)</f>
        <v>E09</v>
      </c>
    </row>
    <row r="337" spans="1:11" ht="15.75" x14ac:dyDescent="0.25">
      <c r="A337" t="s">
        <v>82</v>
      </c>
      <c r="B337" t="s">
        <v>955</v>
      </c>
      <c r="C337" t="s">
        <v>84</v>
      </c>
      <c r="D337" s="110" t="s">
        <v>318</v>
      </c>
      <c r="E337" s="111" t="s">
        <v>815</v>
      </c>
      <c r="F337" s="3" t="s">
        <v>277</v>
      </c>
      <c r="G337" s="169" t="str">
        <f>IF(Tableau14[[#This Row],[TYPE 2]]='ACC RH E'!$E$24,"XXXXX","")</f>
        <v/>
      </c>
      <c r="H337" s="110" t="str">
        <f>LEFT(Tableau14[[#This Row],[INDICE]],3)</f>
        <v>E10</v>
      </c>
    </row>
    <row r="338" spans="1:11" ht="15.75" x14ac:dyDescent="0.25">
      <c r="A338" t="s">
        <v>1025</v>
      </c>
      <c r="B338" t="s">
        <v>20</v>
      </c>
      <c r="C338" t="s">
        <v>84</v>
      </c>
      <c r="D338" s="110" t="s">
        <v>761</v>
      </c>
      <c r="E338" s="111" t="s">
        <v>762</v>
      </c>
      <c r="F338" s="3" t="s">
        <v>277</v>
      </c>
      <c r="G338" s="169" t="str">
        <f>IF(Tableau14[[#This Row],[TYPE 2]]='ACC RH E'!$E$24,"XXXXX","")</f>
        <v/>
      </c>
      <c r="H338" s="110" t="str">
        <f>LEFT(Tableau14[[#This Row],[INDICE]],3)</f>
        <v>E11</v>
      </c>
    </row>
    <row r="339" spans="1:11" ht="15.75" x14ac:dyDescent="0.25">
      <c r="A339" t="s">
        <v>105</v>
      </c>
      <c r="B339" t="s">
        <v>20</v>
      </c>
      <c r="C339" t="s">
        <v>84</v>
      </c>
      <c r="D339" s="110" t="s">
        <v>326</v>
      </c>
      <c r="E339" s="111" t="s">
        <v>715</v>
      </c>
      <c r="F339" s="3" t="s">
        <v>277</v>
      </c>
      <c r="G339" s="169" t="str">
        <f>IF(Tableau14[[#This Row],[TYPE 2]]='ACC RH E'!$E$24,"XXXXX","")</f>
        <v/>
      </c>
      <c r="H339" s="110" t="str">
        <f>LEFT(Tableau14[[#This Row],[INDICE]],3)</f>
        <v>E12</v>
      </c>
    </row>
    <row r="340" spans="1:11" ht="15.75" x14ac:dyDescent="0.25">
      <c r="A340" t="s">
        <v>105</v>
      </c>
      <c r="B340" t="s">
        <v>20</v>
      </c>
      <c r="C340" t="s">
        <v>84</v>
      </c>
      <c r="D340" s="110" t="s">
        <v>346</v>
      </c>
      <c r="E340" s="111" t="s">
        <v>716</v>
      </c>
      <c r="F340" s="3" t="s">
        <v>277</v>
      </c>
      <c r="G340" s="169" t="str">
        <f>IF(Tableau14[[#This Row],[TYPE 2]]='ACC RH E'!$E$24,"XXXXX","")</f>
        <v/>
      </c>
      <c r="H340" s="110" t="str">
        <f>LEFT(Tableau14[[#This Row],[INDICE]],3)</f>
        <v>E12</v>
      </c>
    </row>
    <row r="341" spans="1:11" ht="15.75" x14ac:dyDescent="0.25">
      <c r="A341" t="s">
        <v>81</v>
      </c>
      <c r="B341" t="s">
        <v>20</v>
      </c>
      <c r="C341" t="s">
        <v>84</v>
      </c>
      <c r="D341" s="110" t="s">
        <v>347</v>
      </c>
      <c r="E341" s="111" t="s">
        <v>717</v>
      </c>
      <c r="F341" s="3" t="s">
        <v>277</v>
      </c>
      <c r="G341" s="169" t="str">
        <f>IF(Tableau14[[#This Row],[TYPE 2]]='ACC RH E'!$E$24,"XXXXX","")</f>
        <v/>
      </c>
      <c r="H341" s="110" t="str">
        <f>LEFT(Tableau14[[#This Row],[INDICE]],3)</f>
        <v>E12</v>
      </c>
    </row>
    <row r="342" spans="1:11" ht="15.75" x14ac:dyDescent="0.25">
      <c r="A342" t="s">
        <v>950</v>
      </c>
      <c r="B342" t="s">
        <v>20</v>
      </c>
      <c r="C342" t="s">
        <v>84</v>
      </c>
      <c r="D342" s="110" t="s">
        <v>327</v>
      </c>
      <c r="E342" s="111" t="s">
        <v>855</v>
      </c>
      <c r="F342" s="3" t="s">
        <v>277</v>
      </c>
      <c r="G342" s="169" t="str">
        <f>IF(Tableau14[[#This Row],[TYPE 2]]='ACC RH E'!$E$24,"XXXXX","")</f>
        <v/>
      </c>
      <c r="H342" s="110" t="str">
        <f>LEFT(Tableau14[[#This Row],[INDICE]],3)</f>
        <v>E13</v>
      </c>
    </row>
    <row r="343" spans="1:11" ht="15.75" x14ac:dyDescent="0.25">
      <c r="A343" t="s">
        <v>950</v>
      </c>
      <c r="B343" t="s">
        <v>20</v>
      </c>
      <c r="C343" t="s">
        <v>84</v>
      </c>
      <c r="D343" s="110" t="s">
        <v>857</v>
      </c>
      <c r="E343" s="111" t="s">
        <v>856</v>
      </c>
      <c r="F343" s="3" t="s">
        <v>277</v>
      </c>
      <c r="G343" s="169" t="str">
        <f>IF(Tableau14[[#This Row],[TYPE 2]]='ACC RH E'!$E$24,"XXXXX","")</f>
        <v/>
      </c>
      <c r="H343" s="110" t="str">
        <f>LEFT(Tableau14[[#This Row],[INDICE]],3)</f>
        <v>E14</v>
      </c>
    </row>
    <row r="344" spans="1:11" ht="15.75" x14ac:dyDescent="0.25">
      <c r="A344" t="s">
        <v>950</v>
      </c>
      <c r="B344" t="s">
        <v>20</v>
      </c>
      <c r="C344" t="s">
        <v>84</v>
      </c>
      <c r="D344" s="110" t="s">
        <v>329</v>
      </c>
      <c r="E344" s="111" t="s">
        <v>858</v>
      </c>
      <c r="F344" s="3" t="s">
        <v>277</v>
      </c>
      <c r="G344" s="169" t="str">
        <f>IF(Tableau14[[#This Row],[TYPE 2]]='ACC RH E'!$E$24,"XXXXX","")</f>
        <v/>
      </c>
      <c r="H344" s="110" t="str">
        <f>LEFT(Tableau14[[#This Row],[INDICE]],3)</f>
        <v>E15</v>
      </c>
    </row>
    <row r="345" spans="1:11" ht="15.75" x14ac:dyDescent="0.25">
      <c r="A345" t="s">
        <v>950</v>
      </c>
      <c r="B345" t="s">
        <v>20</v>
      </c>
      <c r="C345" t="s">
        <v>84</v>
      </c>
      <c r="D345" s="110" t="s">
        <v>331</v>
      </c>
      <c r="E345" s="111" t="s">
        <v>859</v>
      </c>
      <c r="F345" s="3" t="s">
        <v>277</v>
      </c>
      <c r="G345" s="169" t="str">
        <f>IF(Tableau14[[#This Row],[TYPE 2]]='ACC RH E'!$E$24,"XXXXX","")</f>
        <v/>
      </c>
      <c r="H345" s="110" t="str">
        <f>LEFT(Tableau14[[#This Row],[INDICE]],3)</f>
        <v>E16</v>
      </c>
    </row>
    <row r="346" spans="1:11" ht="15.75" x14ac:dyDescent="0.25">
      <c r="A346" t="s">
        <v>950</v>
      </c>
      <c r="B346" t="s">
        <v>20</v>
      </c>
      <c r="C346" t="s">
        <v>84</v>
      </c>
      <c r="D346" s="110" t="s">
        <v>330</v>
      </c>
      <c r="E346" s="111" t="s">
        <v>860</v>
      </c>
      <c r="F346" s="3" t="s">
        <v>277</v>
      </c>
      <c r="G346" s="169" t="str">
        <f>IF(Tableau14[[#This Row],[TYPE 2]]='ACC RH E'!$E$24,"XXXXX","")</f>
        <v/>
      </c>
      <c r="H346" s="110" t="str">
        <f>LEFT(Tableau14[[#This Row],[INDICE]],3)</f>
        <v>E17</v>
      </c>
    </row>
    <row r="347" spans="1:11" ht="15.75" x14ac:dyDescent="0.25">
      <c r="A347" t="s">
        <v>950</v>
      </c>
      <c r="B347" t="s">
        <v>20</v>
      </c>
      <c r="C347" t="s">
        <v>84</v>
      </c>
      <c r="D347" s="110" t="s">
        <v>332</v>
      </c>
      <c r="E347" s="111" t="s">
        <v>861</v>
      </c>
      <c r="F347" s="3" t="s">
        <v>277</v>
      </c>
      <c r="G347" s="169" t="str">
        <f>IF(Tableau14[[#This Row],[TYPE 2]]='ACC RH E'!$E$24,"XXXXX","")</f>
        <v/>
      </c>
      <c r="H347" s="110" t="str">
        <f>LEFT(Tableau14[[#This Row],[INDICE]],3)</f>
        <v>E18</v>
      </c>
    </row>
    <row r="348" spans="1:11" ht="15.75" x14ac:dyDescent="0.25">
      <c r="A348" t="s">
        <v>950</v>
      </c>
      <c r="B348" t="s">
        <v>20</v>
      </c>
      <c r="C348" t="s">
        <v>84</v>
      </c>
      <c r="D348" s="110" t="s">
        <v>333</v>
      </c>
      <c r="E348" s="111" t="s">
        <v>862</v>
      </c>
      <c r="F348" s="3" t="s">
        <v>277</v>
      </c>
      <c r="G348" s="169" t="str">
        <f>IF(Tableau14[[#This Row],[TYPE 2]]='ACC RH E'!$E$24,"XXXXX","")</f>
        <v/>
      </c>
      <c r="H348" s="110" t="str">
        <f>LEFT(Tableau14[[#This Row],[INDICE]],3)</f>
        <v>E19</v>
      </c>
    </row>
    <row r="349" spans="1:11" ht="15.75" x14ac:dyDescent="0.25">
      <c r="A349" t="s">
        <v>950</v>
      </c>
      <c r="B349" t="s">
        <v>20</v>
      </c>
      <c r="C349" t="s">
        <v>84</v>
      </c>
      <c r="D349" s="110" t="s">
        <v>334</v>
      </c>
      <c r="E349" s="111" t="s">
        <v>863</v>
      </c>
      <c r="F349" s="3" t="s">
        <v>277</v>
      </c>
      <c r="G349" s="169" t="str">
        <f>IF(Tableau14[[#This Row],[TYPE 2]]='ACC RH E'!$E$24,"XXXXX","")</f>
        <v/>
      </c>
      <c r="H349" s="110" t="str">
        <f>LEFT(Tableau14[[#This Row],[INDICE]],3)</f>
        <v>E20</v>
      </c>
    </row>
    <row r="350" spans="1:11" ht="15.75" x14ac:dyDescent="0.25">
      <c r="A350" t="s">
        <v>950</v>
      </c>
      <c r="B350" t="s">
        <v>20</v>
      </c>
      <c r="C350" t="s">
        <v>84</v>
      </c>
      <c r="D350" s="110" t="s">
        <v>337</v>
      </c>
      <c r="E350" s="111" t="s">
        <v>864</v>
      </c>
      <c r="F350" s="3" t="s">
        <v>277</v>
      </c>
      <c r="G350" s="169" t="str">
        <f>IF(Tableau14[[#This Row],[TYPE 2]]='ACC RH E'!$E$24,"XXXXX","")</f>
        <v/>
      </c>
      <c r="H350" s="110" t="str">
        <f>LEFT(Tableau14[[#This Row],[INDICE]],3)</f>
        <v>E21</v>
      </c>
    </row>
    <row r="351" spans="1:11" ht="15.75" x14ac:dyDescent="0.25">
      <c r="A351" t="s">
        <v>950</v>
      </c>
      <c r="B351" t="s">
        <v>20</v>
      </c>
      <c r="C351" t="s">
        <v>84</v>
      </c>
      <c r="D351" s="110" t="s">
        <v>338</v>
      </c>
      <c r="E351" s="27" t="s">
        <v>865</v>
      </c>
      <c r="F351" s="110" t="s">
        <v>277</v>
      </c>
      <c r="G351" s="169" t="str">
        <f>IF(Tableau14[[#This Row],[TYPE 2]]='ACC RH E'!$E$24,"XXXXX","")</f>
        <v/>
      </c>
      <c r="H351" s="110" t="str">
        <f>LEFT(Tableau14[[#This Row],[INDICE]],3)</f>
        <v>E22</v>
      </c>
      <c r="I351" s="111"/>
      <c r="J351" s="3"/>
      <c r="K351" s="128"/>
    </row>
    <row r="352" spans="1:11" ht="15.75" x14ac:dyDescent="0.25">
      <c r="A352" t="s">
        <v>950</v>
      </c>
      <c r="B352" t="s">
        <v>20</v>
      </c>
      <c r="C352" t="s">
        <v>84</v>
      </c>
      <c r="D352" s="110" t="s">
        <v>339</v>
      </c>
      <c r="E352" s="27" t="s">
        <v>866</v>
      </c>
      <c r="F352" s="110" t="s">
        <v>277</v>
      </c>
      <c r="G352" s="169" t="str">
        <f>IF(Tableau14[[#This Row],[TYPE 2]]='ACC RH E'!$E$24,"XXXXX","")</f>
        <v/>
      </c>
      <c r="H352" s="110" t="str">
        <f>LEFT(Tableau14[[#This Row],[INDICE]],3)</f>
        <v>E22</v>
      </c>
      <c r="I352" s="111"/>
      <c r="J352" s="3"/>
      <c r="K352" s="128"/>
    </row>
    <row r="353" spans="1:11" ht="15.75" x14ac:dyDescent="0.25">
      <c r="A353" t="s">
        <v>950</v>
      </c>
      <c r="B353" t="s">
        <v>20</v>
      </c>
      <c r="C353" t="s">
        <v>84</v>
      </c>
      <c r="D353" s="110" t="s">
        <v>868</v>
      </c>
      <c r="E353" s="111" t="s">
        <v>869</v>
      </c>
      <c r="F353" s="3" t="s">
        <v>277</v>
      </c>
      <c r="G353" s="169" t="str">
        <f>IF(Tableau14[[#This Row],[TYPE 2]]='ACC RH E'!$E$24,"XXXXX","")</f>
        <v/>
      </c>
      <c r="H353" s="110" t="str">
        <f>LEFT(Tableau14[[#This Row],[INDICE]],3)</f>
        <v>E23</v>
      </c>
    </row>
    <row r="354" spans="1:11" ht="15.75" x14ac:dyDescent="0.25">
      <c r="A354" t="s">
        <v>950</v>
      </c>
      <c r="B354" t="s">
        <v>20</v>
      </c>
      <c r="C354" t="s">
        <v>84</v>
      </c>
      <c r="D354" s="110" t="s">
        <v>335</v>
      </c>
      <c r="E354" s="111" t="s">
        <v>870</v>
      </c>
      <c r="F354" s="3" t="s">
        <v>277</v>
      </c>
      <c r="G354" s="169" t="str">
        <f>IF(Tableau14[[#This Row],[TYPE 2]]='ACC RH E'!$E$24,"XXXXX","")</f>
        <v/>
      </c>
      <c r="H354" s="110" t="str">
        <f>LEFT(Tableau14[[#This Row],[INDICE]],3)</f>
        <v>E24</v>
      </c>
    </row>
    <row r="355" spans="1:11" ht="15.75" x14ac:dyDescent="0.25">
      <c r="A355" t="s">
        <v>1076</v>
      </c>
      <c r="B355" t="s">
        <v>1077</v>
      </c>
      <c r="C355" t="s">
        <v>84</v>
      </c>
      <c r="D355" s="110" t="s">
        <v>1296</v>
      </c>
      <c r="E355" s="28" t="s">
        <v>1295</v>
      </c>
      <c r="F355" s="3" t="s">
        <v>277</v>
      </c>
      <c r="G355" s="169" t="str">
        <f>IF(Tableau14[[#This Row],[TYPE 2]]='ACC RH E'!$E$24,"XXXXX","")</f>
        <v/>
      </c>
      <c r="H355" s="129" t="str">
        <f>LEFT(Tableau14[[#This Row],[INDICE]],3)</f>
        <v>E25</v>
      </c>
    </row>
    <row r="356" spans="1:11" ht="15.75" x14ac:dyDescent="0.25">
      <c r="A356" t="s">
        <v>950</v>
      </c>
      <c r="B356" t="s">
        <v>20</v>
      </c>
      <c r="C356" t="s">
        <v>84</v>
      </c>
      <c r="D356" s="110" t="s">
        <v>1297</v>
      </c>
      <c r="E356" s="28" t="s">
        <v>871</v>
      </c>
      <c r="F356" s="3" t="s">
        <v>277</v>
      </c>
      <c r="G356" s="169" t="str">
        <f>IF(Tableau14[[#This Row],[TYPE 2]]='ACC RH E'!$E$24,"XXXXX","")</f>
        <v/>
      </c>
      <c r="H356" s="110" t="str">
        <f>LEFT(Tableau14[[#This Row],[INDICE]],3)</f>
        <v>E25</v>
      </c>
    </row>
    <row r="357" spans="1:11" ht="15.75" x14ac:dyDescent="0.25">
      <c r="A357" t="s">
        <v>950</v>
      </c>
      <c r="B357" t="s">
        <v>20</v>
      </c>
      <c r="C357" t="s">
        <v>84</v>
      </c>
      <c r="D357" s="110" t="s">
        <v>341</v>
      </c>
      <c r="E357" t="s">
        <v>872</v>
      </c>
      <c r="F357" s="110" t="s">
        <v>277</v>
      </c>
      <c r="G357" s="169" t="str">
        <f>IF(Tableau14[[#This Row],[TYPE 2]]='ACC RH E'!$E$24,"XXXXX","")</f>
        <v/>
      </c>
      <c r="H357" s="110" t="str">
        <f>LEFT(Tableau14[[#This Row],[INDICE]],3)</f>
        <v>E26</v>
      </c>
      <c r="I357" s="111"/>
      <c r="J357" s="3"/>
      <c r="K357" s="128"/>
    </row>
    <row r="358" spans="1:11" ht="15.75" x14ac:dyDescent="0.25">
      <c r="A358" t="s">
        <v>82</v>
      </c>
      <c r="B358" t="s">
        <v>20</v>
      </c>
      <c r="C358" t="s">
        <v>84</v>
      </c>
      <c r="D358" s="110" t="s">
        <v>390</v>
      </c>
      <c r="E358" t="s">
        <v>756</v>
      </c>
      <c r="F358" s="110" t="s">
        <v>277</v>
      </c>
      <c r="G358" s="169" t="str">
        <f>IF(Tableau14[[#This Row],[TYPE 2]]='ACC RH E'!$E$24,"XXXXX","")</f>
        <v/>
      </c>
      <c r="H358" s="110" t="str">
        <f>LEFT(Tableau14[[#This Row],[INDICE]],3)</f>
        <v>E27</v>
      </c>
      <c r="I358" s="111"/>
      <c r="J358" s="3"/>
      <c r="K358" s="128"/>
    </row>
    <row r="359" spans="1:11" ht="15.75" x14ac:dyDescent="0.25">
      <c r="A359" t="s">
        <v>82</v>
      </c>
      <c r="B359" t="s">
        <v>20</v>
      </c>
      <c r="C359" t="s">
        <v>84</v>
      </c>
      <c r="D359" s="110" t="s">
        <v>803</v>
      </c>
      <c r="E359" s="111" t="s">
        <v>804</v>
      </c>
      <c r="F359" s="3" t="s">
        <v>277</v>
      </c>
      <c r="G359" s="169" t="str">
        <f>IF(Tableau14[[#This Row],[TYPE 2]]='ACC RH E'!$E$24,"XXXXX","")</f>
        <v/>
      </c>
      <c r="H359" s="110" t="str">
        <f>LEFT(Tableau14[[#This Row],[INDICE]],3)</f>
        <v>E28</v>
      </c>
    </row>
    <row r="360" spans="1:11" ht="15.75" x14ac:dyDescent="0.25">
      <c r="A360" t="s">
        <v>82</v>
      </c>
      <c r="B360" t="s">
        <v>20</v>
      </c>
      <c r="C360" t="s">
        <v>84</v>
      </c>
      <c r="D360" s="110" t="s">
        <v>805</v>
      </c>
      <c r="E360" s="111" t="s">
        <v>806</v>
      </c>
      <c r="F360" s="3" t="s">
        <v>277</v>
      </c>
      <c r="G360" s="169" t="str">
        <f>IF(Tableau14[[#This Row],[TYPE 2]]='ACC RH E'!$E$24,"XXXXX","")</f>
        <v/>
      </c>
      <c r="H360" s="110" t="str">
        <f>LEFT(Tableau14[[#This Row],[INDICE]],3)</f>
        <v>E29</v>
      </c>
    </row>
    <row r="361" spans="1:11" ht="15.75" x14ac:dyDescent="0.25">
      <c r="A361" t="s">
        <v>79</v>
      </c>
      <c r="B361" t="s">
        <v>20</v>
      </c>
      <c r="C361" t="s">
        <v>84</v>
      </c>
      <c r="D361" s="110" t="s">
        <v>807</v>
      </c>
      <c r="E361" s="28" t="s">
        <v>1154</v>
      </c>
      <c r="F361" s="3" t="s">
        <v>277</v>
      </c>
      <c r="G361" s="169" t="str">
        <f>IF(Tableau14[[#This Row],[TYPE 2]]='ACC RH E'!$E$24,"XXXXX","")</f>
        <v/>
      </c>
      <c r="H361" s="110" t="str">
        <f>LEFT(Tableau14[[#This Row],[INDICE]],3)</f>
        <v>E29</v>
      </c>
    </row>
    <row r="362" spans="1:11" ht="15.75" x14ac:dyDescent="0.25">
      <c r="A362" t="s">
        <v>982</v>
      </c>
      <c r="B362" t="s">
        <v>20</v>
      </c>
      <c r="C362" t="s">
        <v>84</v>
      </c>
      <c r="D362" s="110" t="s">
        <v>827</v>
      </c>
      <c r="E362" s="28" t="s">
        <v>828</v>
      </c>
      <c r="F362" s="3" t="s">
        <v>277</v>
      </c>
      <c r="G362" s="169" t="str">
        <f>IF(Tableau14[[#This Row],[TYPE 2]]='ACC RH E'!$E$24,"XXXXX","")</f>
        <v/>
      </c>
      <c r="H362" s="110" t="str">
        <f>LEFT(Tableau14[[#This Row],[INDICE]],3)</f>
        <v>E30</v>
      </c>
    </row>
    <row r="363" spans="1:11" ht="15.75" x14ac:dyDescent="0.25">
      <c r="A363" t="s">
        <v>1076</v>
      </c>
      <c r="B363" t="s">
        <v>1077</v>
      </c>
      <c r="C363" t="s">
        <v>84</v>
      </c>
      <c r="D363" s="110" t="s">
        <v>1398</v>
      </c>
      <c r="E363" s="101" t="s">
        <v>1400</v>
      </c>
      <c r="F363" s="3" t="s">
        <v>277</v>
      </c>
      <c r="G363" s="169" t="str">
        <f>IF(Tableau14[[#This Row],[TYPE 2]]='ACC RH E'!$E$24,"XXXXX","")</f>
        <v/>
      </c>
      <c r="H363" s="129" t="str">
        <f>LEFT(Tableau14[[#This Row],[INDICE]],3)</f>
        <v>E31</v>
      </c>
    </row>
    <row r="364" spans="1:11" ht="15.75" x14ac:dyDescent="0.25">
      <c r="A364" t="s">
        <v>1076</v>
      </c>
      <c r="B364" t="s">
        <v>1077</v>
      </c>
      <c r="C364" t="s">
        <v>84</v>
      </c>
      <c r="D364" s="110" t="s">
        <v>1399</v>
      </c>
      <c r="E364" s="101" t="s">
        <v>1401</v>
      </c>
      <c r="F364" s="126" t="s">
        <v>277</v>
      </c>
      <c r="G364" s="169" t="str">
        <f>IF(Tableau14[[#This Row],[TYPE 2]]='ACC RH E'!$E$24,"XXXXX","")</f>
        <v/>
      </c>
      <c r="H364" s="148" t="str">
        <f>LEFT(Tableau14[[#This Row],[INDICE]],3)</f>
        <v>E31</v>
      </c>
      <c r="I364" s="127"/>
      <c r="J364" s="127"/>
      <c r="K364" s="125"/>
    </row>
    <row r="365" spans="1:11" ht="15.75" x14ac:dyDescent="0.25">
      <c r="A365" t="s">
        <v>1034</v>
      </c>
      <c r="B365" t="s">
        <v>20</v>
      </c>
      <c r="C365" t="s">
        <v>84</v>
      </c>
      <c r="D365" s="110" t="s">
        <v>1480</v>
      </c>
      <c r="E365" s="101" t="s">
        <v>1481</v>
      </c>
      <c r="F365" s="126" t="s">
        <v>277</v>
      </c>
      <c r="G365" s="169" t="str">
        <f>IF(Tableau14[[#This Row],[TYPE 2]]='ACC RH E'!$E$24,"XXXXX","")</f>
        <v/>
      </c>
      <c r="H365" s="148" t="str">
        <f>LEFT(Tableau14[[#This Row],[INDICE]],3)</f>
        <v>E32</v>
      </c>
      <c r="I365" s="127"/>
      <c r="J365" s="127"/>
      <c r="K365" s="125"/>
    </row>
    <row r="366" spans="1:11" ht="15.75" x14ac:dyDescent="0.25">
      <c r="A366" t="s">
        <v>82</v>
      </c>
      <c r="B366" t="s">
        <v>20</v>
      </c>
      <c r="C366" t="s">
        <v>84</v>
      </c>
      <c r="D366" s="110" t="s">
        <v>1510</v>
      </c>
      <c r="E366" s="101" t="s">
        <v>1512</v>
      </c>
      <c r="F366" s="126" t="s">
        <v>277</v>
      </c>
      <c r="G366" s="169" t="str">
        <f>IF(Tableau14[[#This Row],[TYPE 2]]='ACC RH E'!$E$24,"XXXXX","")</f>
        <v>XXXXX</v>
      </c>
      <c r="H366" s="148" t="str">
        <f>LEFT(Tableau14[[#This Row],[INDICE]],3)</f>
        <v>E33</v>
      </c>
      <c r="I366" s="127"/>
      <c r="J366" s="127"/>
      <c r="K366" s="125"/>
    </row>
    <row r="367" spans="1:11" ht="15.75" x14ac:dyDescent="0.25">
      <c r="A367" t="s">
        <v>82</v>
      </c>
      <c r="B367" t="s">
        <v>20</v>
      </c>
      <c r="C367" t="s">
        <v>84</v>
      </c>
      <c r="D367" s="110" t="s">
        <v>1522</v>
      </c>
      <c r="E367" s="101" t="s">
        <v>1524</v>
      </c>
      <c r="F367" s="126" t="s">
        <v>277</v>
      </c>
      <c r="G367" s="169" t="str">
        <f>IF(Tableau14[[#This Row],[TYPE 2]]='ACC RH E'!$E$24,"XXXXX","")</f>
        <v/>
      </c>
      <c r="H367" s="148" t="str">
        <f>LEFT(Tableau14[[#This Row],[INDICE]],3)</f>
        <v>E34</v>
      </c>
      <c r="I367" s="127"/>
      <c r="J367" s="127"/>
      <c r="K367" s="125"/>
    </row>
    <row r="368" spans="1:11" ht="15.75" x14ac:dyDescent="0.25">
      <c r="A368" t="s">
        <v>983</v>
      </c>
      <c r="B368" t="s">
        <v>20</v>
      </c>
      <c r="C368" t="s">
        <v>88</v>
      </c>
      <c r="D368" s="110" t="s">
        <v>1236</v>
      </c>
      <c r="E368" s="101" t="s">
        <v>1239</v>
      </c>
      <c r="F368" s="3" t="s">
        <v>1215</v>
      </c>
      <c r="G368" s="170" t="str">
        <f>IF(Tableau14[[#This Row],[TYPE 2]]='ACC RH F'!$E$24,"XXXXX","")</f>
        <v/>
      </c>
      <c r="H368" s="129" t="str">
        <f>LEFT(Tableau14[[#This Row],[INDICE]],3)</f>
        <v>F03</v>
      </c>
    </row>
    <row r="369" spans="1:11" ht="15.75" x14ac:dyDescent="0.25">
      <c r="A369" t="s">
        <v>983</v>
      </c>
      <c r="B369" t="s">
        <v>20</v>
      </c>
      <c r="C369" t="s">
        <v>88</v>
      </c>
      <c r="D369" s="110" t="s">
        <v>1237</v>
      </c>
      <c r="E369" s="101" t="s">
        <v>1240</v>
      </c>
      <c r="F369" s="3" t="s">
        <v>1215</v>
      </c>
      <c r="G369" s="170" t="str">
        <f>IF(Tableau14[[#This Row],[TYPE 2]]='ACC RH F'!$E$24,"XXXXX","")</f>
        <v/>
      </c>
      <c r="H369" s="129" t="str">
        <f>LEFT(Tableau14[[#This Row],[INDICE]],3)</f>
        <v>F03</v>
      </c>
    </row>
    <row r="370" spans="1:11" ht="15.75" x14ac:dyDescent="0.25">
      <c r="A370" t="s">
        <v>1076</v>
      </c>
      <c r="B370" t="s">
        <v>1077</v>
      </c>
      <c r="C370" t="s">
        <v>88</v>
      </c>
      <c r="D370" s="110" t="s">
        <v>1243</v>
      </c>
      <c r="E370" s="101" t="s">
        <v>1241</v>
      </c>
      <c r="F370" s="126" t="s">
        <v>1215</v>
      </c>
      <c r="G370" s="170" t="str">
        <f>IF(Tableau14[[#This Row],[TYPE 2]]='ACC RH F'!$E$24,"XXXXX","")</f>
        <v/>
      </c>
      <c r="H370" s="148" t="str">
        <f>LEFT(Tableau14[[#This Row],[INDICE]],3)</f>
        <v>F04</v>
      </c>
      <c r="I370" s="127"/>
      <c r="J370" s="127"/>
      <c r="K370" s="125"/>
    </row>
    <row r="371" spans="1:11" ht="15.75" x14ac:dyDescent="0.25">
      <c r="A371" t="s">
        <v>1076</v>
      </c>
      <c r="B371" t="s">
        <v>1077</v>
      </c>
      <c r="C371" t="s">
        <v>88</v>
      </c>
      <c r="D371" s="110" t="s">
        <v>1238</v>
      </c>
      <c r="E371" s="101" t="s">
        <v>1242</v>
      </c>
      <c r="F371" s="3" t="s">
        <v>1215</v>
      </c>
      <c r="G371" s="170" t="str">
        <f>IF(Tableau14[[#This Row],[TYPE 2]]='ACC RH F'!$E$24,"XXXXX","")</f>
        <v/>
      </c>
      <c r="H371" s="129" t="str">
        <f>LEFT(Tableau14[[#This Row],[INDICE]],3)</f>
        <v>F04</v>
      </c>
    </row>
    <row r="372" spans="1:11" ht="15.75" x14ac:dyDescent="0.25">
      <c r="A372" t="s">
        <v>983</v>
      </c>
      <c r="B372" t="s">
        <v>20</v>
      </c>
      <c r="C372" t="s">
        <v>88</v>
      </c>
      <c r="D372" s="110" t="s">
        <v>1246</v>
      </c>
      <c r="E372" s="101" t="s">
        <v>1249</v>
      </c>
      <c r="F372" s="126" t="s">
        <v>1215</v>
      </c>
      <c r="G372" s="170" t="str">
        <f>IF(Tableau14[[#This Row],[TYPE 2]]='ACC RH F'!$E$24,"XXXXX","")</f>
        <v/>
      </c>
      <c r="H372" s="148" t="str">
        <f>LEFT(Tableau14[[#This Row],[INDICE]],3)</f>
        <v>F04</v>
      </c>
      <c r="I372" s="127"/>
      <c r="J372" s="127"/>
      <c r="K372" s="125"/>
    </row>
    <row r="373" spans="1:11" ht="15.75" x14ac:dyDescent="0.25">
      <c r="A373" t="s">
        <v>983</v>
      </c>
      <c r="B373" t="s">
        <v>20</v>
      </c>
      <c r="C373" t="s">
        <v>88</v>
      </c>
      <c r="D373" s="110" t="s">
        <v>1247</v>
      </c>
      <c r="E373" s="101" t="s">
        <v>1250</v>
      </c>
      <c r="F373" s="3" t="s">
        <v>1215</v>
      </c>
      <c r="G373" s="170" t="str">
        <f>IF(Tableau14[[#This Row],[TYPE 2]]='ACC RH F'!$E$24,"XXXXX","")</f>
        <v/>
      </c>
      <c r="H373" s="148" t="str">
        <f>LEFT(Tableau14[[#This Row],[INDICE]],3)</f>
        <v>F04</v>
      </c>
      <c r="I373" s="127"/>
      <c r="J373" s="127"/>
      <c r="K373" s="125"/>
    </row>
    <row r="374" spans="1:11" ht="15.75" x14ac:dyDescent="0.25">
      <c r="A374" t="s">
        <v>983</v>
      </c>
      <c r="B374" t="s">
        <v>20</v>
      </c>
      <c r="C374" t="s">
        <v>88</v>
      </c>
      <c r="D374" s="110" t="s">
        <v>1248</v>
      </c>
      <c r="E374" s="101" t="s">
        <v>1251</v>
      </c>
      <c r="F374" s="126" t="s">
        <v>1215</v>
      </c>
      <c r="G374" s="170" t="str">
        <f>IF(Tableau14[[#This Row],[TYPE 2]]='ACC RH F'!$E$24,"XXXXX","")</f>
        <v/>
      </c>
      <c r="H374" s="148" t="str">
        <f>LEFT(Tableau14[[#This Row],[INDICE]],3)</f>
        <v>F04</v>
      </c>
      <c r="I374" s="127"/>
      <c r="J374" s="127"/>
      <c r="K374" s="125"/>
    </row>
    <row r="375" spans="1:11" ht="15.75" x14ac:dyDescent="0.25">
      <c r="A375" t="s">
        <v>983</v>
      </c>
      <c r="B375" t="s">
        <v>20</v>
      </c>
      <c r="C375" t="s">
        <v>88</v>
      </c>
      <c r="D375" s="110" t="s">
        <v>1255</v>
      </c>
      <c r="E375" s="101" t="s">
        <v>1257</v>
      </c>
      <c r="F375" s="3" t="s">
        <v>1215</v>
      </c>
      <c r="G375" s="170" t="str">
        <f>IF(Tableau14[[#This Row],[TYPE 2]]='ACC RH F'!$E$24,"XXXXX","")</f>
        <v/>
      </c>
      <c r="H375" s="129" t="str">
        <f>LEFT(Tableau14[[#This Row],[INDICE]],3)</f>
        <v>F05</v>
      </c>
    </row>
    <row r="376" spans="1:11" ht="15.75" x14ac:dyDescent="0.25">
      <c r="A376" t="s">
        <v>983</v>
      </c>
      <c r="B376" t="s">
        <v>20</v>
      </c>
      <c r="C376" t="s">
        <v>88</v>
      </c>
      <c r="D376" s="110" t="s">
        <v>1256</v>
      </c>
      <c r="E376" s="101" t="s">
        <v>1258</v>
      </c>
      <c r="F376" s="126" t="s">
        <v>1215</v>
      </c>
      <c r="G376" s="170" t="str">
        <f>IF(Tableau14[[#This Row],[TYPE 2]]='ACC RH F'!$E$24,"XXXXX","")</f>
        <v/>
      </c>
      <c r="H376" s="129" t="str">
        <f>LEFT(Tableau14[[#This Row],[INDICE]],3)</f>
        <v>F05</v>
      </c>
    </row>
    <row r="377" spans="1:11" ht="15.75" x14ac:dyDescent="0.25">
      <c r="A377" t="s">
        <v>983</v>
      </c>
      <c r="B377" t="s">
        <v>20</v>
      </c>
      <c r="C377" t="s">
        <v>88</v>
      </c>
      <c r="D377" s="110" t="s">
        <v>1261</v>
      </c>
      <c r="E377" s="101" t="s">
        <v>1263</v>
      </c>
      <c r="F377" s="3" t="s">
        <v>1215</v>
      </c>
      <c r="G377" s="170" t="str">
        <f>IF(Tableau14[[#This Row],[TYPE 2]]='ACC RH F'!$E$24,"XXXXX","")</f>
        <v/>
      </c>
      <c r="H377" s="148" t="str">
        <f>LEFT(Tableau14[[#This Row],[INDICE]],3)</f>
        <v>F06</v>
      </c>
      <c r="I377" s="127"/>
      <c r="J377" s="127"/>
      <c r="K377" s="125"/>
    </row>
    <row r="378" spans="1:11" ht="15.75" x14ac:dyDescent="0.25">
      <c r="A378" t="s">
        <v>983</v>
      </c>
      <c r="B378" t="s">
        <v>20</v>
      </c>
      <c r="C378" t="s">
        <v>88</v>
      </c>
      <c r="D378" s="110" t="s">
        <v>1262</v>
      </c>
      <c r="E378" s="101" t="s">
        <v>1264</v>
      </c>
      <c r="F378" s="126" t="s">
        <v>1215</v>
      </c>
      <c r="G378" s="170" t="str">
        <f>IF(Tableau14[[#This Row],[TYPE 2]]='ACC RH F'!$E$24,"XXXXX","")</f>
        <v/>
      </c>
      <c r="H378" s="129" t="str">
        <f>LEFT(Tableau14[[#This Row],[INDICE]],3)</f>
        <v>F06</v>
      </c>
    </row>
    <row r="379" spans="1:11" ht="15.75" x14ac:dyDescent="0.25">
      <c r="A379" t="s">
        <v>983</v>
      </c>
      <c r="B379" t="s">
        <v>20</v>
      </c>
      <c r="C379" t="s">
        <v>88</v>
      </c>
      <c r="D379" s="110" t="s">
        <v>1267</v>
      </c>
      <c r="E379" s="101" t="s">
        <v>1268</v>
      </c>
      <c r="F379" s="126" t="s">
        <v>1215</v>
      </c>
      <c r="G379" s="170" t="str">
        <f>IF(Tableau14[[#This Row],[TYPE 2]]='ACC RH F'!$E$24,"XXXXX","")</f>
        <v/>
      </c>
      <c r="H379" s="148" t="str">
        <f>LEFT(Tableau14[[#This Row],[INDICE]],3)</f>
        <v>F07</v>
      </c>
      <c r="I379" s="127"/>
      <c r="J379" s="127"/>
      <c r="K379" s="125"/>
    </row>
    <row r="380" spans="1:11" ht="15.75" x14ac:dyDescent="0.25">
      <c r="A380" t="s">
        <v>983</v>
      </c>
      <c r="B380" t="s">
        <v>20</v>
      </c>
      <c r="C380" t="s">
        <v>88</v>
      </c>
      <c r="D380" s="110" t="s">
        <v>1269</v>
      </c>
      <c r="E380" s="101" t="s">
        <v>1270</v>
      </c>
      <c r="F380" s="3" t="s">
        <v>1215</v>
      </c>
      <c r="G380" s="170" t="str">
        <f>IF(Tableau14[[#This Row],[TYPE 2]]='ACC RH F'!$E$24,"XXXXX","")</f>
        <v/>
      </c>
      <c r="H380" s="129" t="str">
        <f>LEFT(Tableau14[[#This Row],[INDICE]],3)</f>
        <v>F08</v>
      </c>
    </row>
    <row r="381" spans="1:11" ht="15.75" x14ac:dyDescent="0.25">
      <c r="A381" t="s">
        <v>983</v>
      </c>
      <c r="B381" t="s">
        <v>20</v>
      </c>
      <c r="C381" t="s">
        <v>88</v>
      </c>
      <c r="D381" s="110" t="s">
        <v>1271</v>
      </c>
      <c r="E381" s="101" t="s">
        <v>1273</v>
      </c>
      <c r="F381" s="3" t="s">
        <v>1215</v>
      </c>
      <c r="G381" s="170" t="str">
        <f>IF(Tableau14[[#This Row],[TYPE 2]]='ACC RH F'!$E$24,"XXXXX","")</f>
        <v/>
      </c>
      <c r="H381" s="129" t="str">
        <f>LEFT(Tableau14[[#This Row],[INDICE]],3)</f>
        <v>F09</v>
      </c>
    </row>
    <row r="382" spans="1:11" ht="15.75" x14ac:dyDescent="0.25">
      <c r="A382" t="s">
        <v>1076</v>
      </c>
      <c r="B382" t="s">
        <v>1077</v>
      </c>
      <c r="C382" t="s">
        <v>88</v>
      </c>
      <c r="D382" s="110" t="s">
        <v>1394</v>
      </c>
      <c r="E382" s="101" t="s">
        <v>1396</v>
      </c>
      <c r="F382" s="3" t="s">
        <v>1215</v>
      </c>
      <c r="G382" s="169" t="str">
        <f>IF(Tableau14[[#This Row],[TYPE 2]]='ACC RH F'!$E$24,"XXXXX","")</f>
        <v>XXXXX</v>
      </c>
      <c r="H382" s="129" t="str">
        <f>LEFT(Tableau14[[#This Row],[INDICE]],3)</f>
        <v>F10</v>
      </c>
    </row>
    <row r="383" spans="1:11" ht="15.75" x14ac:dyDescent="0.25">
      <c r="A383" t="s">
        <v>1076</v>
      </c>
      <c r="B383" t="s">
        <v>1077</v>
      </c>
      <c r="C383" t="s">
        <v>88</v>
      </c>
      <c r="D383" s="110" t="s">
        <v>1395</v>
      </c>
      <c r="E383" s="101" t="s">
        <v>1397</v>
      </c>
      <c r="F383" s="126" t="s">
        <v>1215</v>
      </c>
      <c r="G383" s="169" t="str">
        <f>IF(Tableau14[[#This Row],[TYPE 2]]='ACC RH F'!$E$24,"XXXXX","")</f>
        <v>XXXXX</v>
      </c>
      <c r="H383" s="148" t="str">
        <f>LEFT(Tableau14[[#This Row],[INDICE]],3)</f>
        <v>F10</v>
      </c>
      <c r="I383" s="127"/>
      <c r="J383" s="127"/>
      <c r="K383" s="125"/>
    </row>
    <row r="384" spans="1:11" ht="15.75" x14ac:dyDescent="0.25">
      <c r="A384" t="s">
        <v>983</v>
      </c>
      <c r="B384" t="s">
        <v>20</v>
      </c>
      <c r="C384" t="s">
        <v>22</v>
      </c>
      <c r="D384" s="110" t="s">
        <v>1321</v>
      </c>
      <c r="E384" s="101" t="s">
        <v>1342</v>
      </c>
      <c r="F384" s="126" t="s">
        <v>1226</v>
      </c>
      <c r="G384" s="170" t="str">
        <f>IF(Tableau14[[#This Row],[TYPE 2]]='ACC RH G'!$E$25,"XXXXX","")</f>
        <v/>
      </c>
      <c r="H384" s="129" t="str">
        <f>LEFT(Tableau14[[#This Row],[INDICE]],3)</f>
        <v>G03</v>
      </c>
      <c r="I384" s="127"/>
      <c r="J384" s="127"/>
      <c r="K384" s="125"/>
    </row>
    <row r="385" spans="1:11" ht="15.75" x14ac:dyDescent="0.25">
      <c r="A385" t="s">
        <v>983</v>
      </c>
      <c r="B385" t="s">
        <v>20</v>
      </c>
      <c r="C385" t="s">
        <v>22</v>
      </c>
      <c r="D385" s="110" t="s">
        <v>1322</v>
      </c>
      <c r="E385" s="101" t="s">
        <v>1343</v>
      </c>
      <c r="F385" s="126" t="s">
        <v>1226</v>
      </c>
      <c r="G385" s="170" t="str">
        <f>IF(Tableau14[[#This Row],[TYPE 2]]='ACC RH G'!$E$25,"XXXXX","")</f>
        <v/>
      </c>
      <c r="H385" s="148" t="str">
        <f>LEFT(Tableau14[[#This Row],[INDICE]],3)</f>
        <v>G04</v>
      </c>
    </row>
    <row r="386" spans="1:11" ht="15.75" x14ac:dyDescent="0.25">
      <c r="A386" t="s">
        <v>983</v>
      </c>
      <c r="B386" t="s">
        <v>20</v>
      </c>
      <c r="C386" t="s">
        <v>22</v>
      </c>
      <c r="D386" s="110" t="s">
        <v>1323</v>
      </c>
      <c r="E386" s="101" t="s">
        <v>1344</v>
      </c>
      <c r="F386" s="126" t="s">
        <v>1226</v>
      </c>
      <c r="G386" s="170" t="str">
        <f>IF(Tableau14[[#This Row],[TYPE 2]]='ACC RH G'!$E$25,"XXXXX","")</f>
        <v/>
      </c>
      <c r="H386" s="129" t="str">
        <f>LEFT(Tableau14[[#This Row],[INDICE]],3)</f>
        <v>G05</v>
      </c>
      <c r="I386" s="127"/>
      <c r="J386" s="127"/>
      <c r="K386" s="125"/>
    </row>
    <row r="387" spans="1:11" ht="15.75" x14ac:dyDescent="0.25">
      <c r="A387" t="s">
        <v>983</v>
      </c>
      <c r="B387" t="s">
        <v>20</v>
      </c>
      <c r="C387" t="s">
        <v>22</v>
      </c>
      <c r="D387" s="110" t="s">
        <v>1324</v>
      </c>
      <c r="E387" s="101" t="s">
        <v>1345</v>
      </c>
      <c r="F387" s="126" t="s">
        <v>1226</v>
      </c>
      <c r="G387" s="170" t="str">
        <f>IF(Tableau14[[#This Row],[TYPE 2]]='ACC RH G'!$E$25,"XXXXX","")</f>
        <v/>
      </c>
      <c r="H387" s="148" t="str">
        <f>LEFT(Tableau14[[#This Row],[INDICE]],3)</f>
        <v>G05</v>
      </c>
    </row>
    <row r="388" spans="1:11" ht="15.75" x14ac:dyDescent="0.25">
      <c r="A388" t="s">
        <v>983</v>
      </c>
      <c r="B388" t="s">
        <v>20</v>
      </c>
      <c r="C388" t="s">
        <v>22</v>
      </c>
      <c r="D388" s="110" t="s">
        <v>1325</v>
      </c>
      <c r="E388" s="101" t="s">
        <v>1346</v>
      </c>
      <c r="F388" s="126" t="s">
        <v>1226</v>
      </c>
      <c r="G388" s="170" t="str">
        <f>IF(Tableau14[[#This Row],[TYPE 2]]='ACC RH G'!$E$25,"XXXXX","")</f>
        <v/>
      </c>
      <c r="H388" s="129" t="str">
        <f>LEFT(Tableau14[[#This Row],[INDICE]],3)</f>
        <v>G05</v>
      </c>
      <c r="I388" s="127"/>
      <c r="J388" s="127"/>
      <c r="K388" s="125"/>
    </row>
    <row r="389" spans="1:11" ht="15.75" x14ac:dyDescent="0.25">
      <c r="A389" t="s">
        <v>983</v>
      </c>
      <c r="B389" t="s">
        <v>20</v>
      </c>
      <c r="C389" t="s">
        <v>22</v>
      </c>
      <c r="D389" s="110" t="s">
        <v>1326</v>
      </c>
      <c r="E389" s="101" t="s">
        <v>1347</v>
      </c>
      <c r="F389" s="126" t="s">
        <v>1226</v>
      </c>
      <c r="G389" s="170" t="str">
        <f>IF(Tableau14[[#This Row],[TYPE 2]]='ACC RH G'!$E$25,"XXXXX","")</f>
        <v/>
      </c>
      <c r="H389" s="148" t="str">
        <f>LEFT(Tableau14[[#This Row],[INDICE]],3)</f>
        <v>G06</v>
      </c>
    </row>
    <row r="390" spans="1:11" ht="15.75" x14ac:dyDescent="0.25">
      <c r="A390" t="s">
        <v>983</v>
      </c>
      <c r="B390" t="s">
        <v>955</v>
      </c>
      <c r="C390" t="s">
        <v>80</v>
      </c>
      <c r="D390" s="110" t="s">
        <v>1327</v>
      </c>
      <c r="E390" s="101" t="s">
        <v>1348</v>
      </c>
      <c r="F390" s="126" t="s">
        <v>1226</v>
      </c>
      <c r="G390" s="170" t="str">
        <f>IF(Tableau14[[#This Row],[TYPE 2]]='ACC RH G'!$E$25,"XXXXX","")</f>
        <v/>
      </c>
      <c r="H390" s="129" t="str">
        <f>LEFT(Tableau14[[#This Row],[INDICE]],3)</f>
        <v>G07</v>
      </c>
      <c r="I390" s="127"/>
      <c r="J390" s="127"/>
      <c r="K390" s="125"/>
    </row>
    <row r="391" spans="1:11" ht="15.75" x14ac:dyDescent="0.25">
      <c r="A391" t="s">
        <v>983</v>
      </c>
      <c r="B391" t="s">
        <v>20</v>
      </c>
      <c r="C391" t="s">
        <v>22</v>
      </c>
      <c r="D391" s="110" t="s">
        <v>1320</v>
      </c>
      <c r="E391" s="101" t="s">
        <v>1467</v>
      </c>
      <c r="F391" s="126" t="s">
        <v>1226</v>
      </c>
      <c r="G391" s="170" t="str">
        <f>IF(Tableau14[[#This Row],[TYPE 2]]='ACC RH G'!$E$25,"XXXXX","")</f>
        <v/>
      </c>
      <c r="H391" s="148" t="str">
        <f>LEFT(Tableau14[[#This Row],[INDICE]],3)</f>
        <v>G08</v>
      </c>
      <c r="I391" s="127"/>
      <c r="J391" s="127"/>
      <c r="K391" s="125"/>
    </row>
    <row r="392" spans="1:11" ht="15.75" x14ac:dyDescent="0.25">
      <c r="A392" t="s">
        <v>983</v>
      </c>
      <c r="B392" t="s">
        <v>20</v>
      </c>
      <c r="C392" t="s">
        <v>22</v>
      </c>
      <c r="D392" s="110" t="s">
        <v>1466</v>
      </c>
      <c r="E392" s="101" t="s">
        <v>1468</v>
      </c>
      <c r="F392" s="126" t="s">
        <v>1226</v>
      </c>
      <c r="G392" s="170" t="str">
        <f>IF(Tableau14[[#This Row],[TYPE 2]]='ACC RH G'!$E$25,"XXXXX","")</f>
        <v/>
      </c>
      <c r="H392" s="148" t="str">
        <f>LEFT(Tableau14[[#This Row],[INDICE]],3)</f>
        <v>G08</v>
      </c>
      <c r="I392" s="127"/>
      <c r="J392" s="127"/>
      <c r="K392" s="125"/>
    </row>
    <row r="393" spans="1:11" ht="15.75" x14ac:dyDescent="0.25">
      <c r="A393" t="s">
        <v>1373</v>
      </c>
      <c r="B393" t="s">
        <v>20</v>
      </c>
      <c r="C393" t="s">
        <v>22</v>
      </c>
      <c r="D393" s="110" t="s">
        <v>1350</v>
      </c>
      <c r="E393" s="101" t="s">
        <v>1364</v>
      </c>
      <c r="F393" s="126" t="s">
        <v>1226</v>
      </c>
      <c r="G393" s="170" t="str">
        <f>IF(Tableau14[[#This Row],[TYPE 2]]='ACC RH G'!$E$25,"XXXXX","")</f>
        <v/>
      </c>
      <c r="H393" s="129" t="str">
        <f>LEFT(Tableau14[[#This Row],[INDICE]],3)</f>
        <v>G09</v>
      </c>
      <c r="I393" s="127"/>
      <c r="J393" s="127"/>
      <c r="K393" s="125"/>
    </row>
    <row r="394" spans="1:11" ht="15.75" x14ac:dyDescent="0.25">
      <c r="A394" t="s">
        <v>1373</v>
      </c>
      <c r="B394" t="s">
        <v>20</v>
      </c>
      <c r="C394" t="s">
        <v>22</v>
      </c>
      <c r="D394" s="110" t="s">
        <v>1351</v>
      </c>
      <c r="E394" s="101" t="s">
        <v>1365</v>
      </c>
      <c r="F394" s="126" t="s">
        <v>1226</v>
      </c>
      <c r="G394" s="170" t="str">
        <f>IF(Tableau14[[#This Row],[TYPE 2]]='ACC RH G'!$E$25,"XXXXX","")</f>
        <v/>
      </c>
      <c r="H394" s="148" t="str">
        <f>LEFT(Tableau14[[#This Row],[INDICE]],3)</f>
        <v>G10</v>
      </c>
    </row>
    <row r="395" spans="1:11" ht="15.75" x14ac:dyDescent="0.25">
      <c r="A395" t="s">
        <v>1373</v>
      </c>
      <c r="B395" t="s">
        <v>20</v>
      </c>
      <c r="C395" t="s">
        <v>22</v>
      </c>
      <c r="D395" s="110" t="s">
        <v>1352</v>
      </c>
      <c r="E395" s="101" t="s">
        <v>1366</v>
      </c>
      <c r="F395" s="126" t="s">
        <v>1226</v>
      </c>
      <c r="G395" s="170" t="str">
        <f>IF(Tableau14[[#This Row],[TYPE 2]]='ACC RH G'!$E$25,"XXXXX","")</f>
        <v/>
      </c>
      <c r="H395" s="129" t="str">
        <f>LEFT(Tableau14[[#This Row],[INDICE]],3)</f>
        <v>G11</v>
      </c>
      <c r="I395" s="127"/>
      <c r="J395" s="127"/>
      <c r="K395" s="125"/>
    </row>
    <row r="396" spans="1:11" ht="15.75" x14ac:dyDescent="0.25">
      <c r="A396" t="s">
        <v>1373</v>
      </c>
      <c r="B396" t="s">
        <v>20</v>
      </c>
      <c r="C396" t="s">
        <v>22</v>
      </c>
      <c r="D396" s="110" t="s">
        <v>1353</v>
      </c>
      <c r="E396" s="101" t="s">
        <v>1367</v>
      </c>
      <c r="F396" s="126" t="s">
        <v>1226</v>
      </c>
      <c r="G396" s="170" t="str">
        <f>IF(Tableau14[[#This Row],[TYPE 2]]='ACC RH G'!$E$25,"XXXXX","")</f>
        <v/>
      </c>
      <c r="H396" s="148" t="str">
        <f>LEFT(Tableau14[[#This Row],[INDICE]],3)</f>
        <v>G12</v>
      </c>
    </row>
    <row r="397" spans="1:11" ht="15.75" x14ac:dyDescent="0.25">
      <c r="A397" t="s">
        <v>1373</v>
      </c>
      <c r="B397" t="s">
        <v>20</v>
      </c>
      <c r="C397" t="s">
        <v>22</v>
      </c>
      <c r="D397" s="110" t="s">
        <v>1354</v>
      </c>
      <c r="E397" s="101" t="s">
        <v>1368</v>
      </c>
      <c r="F397" s="126" t="s">
        <v>1226</v>
      </c>
      <c r="G397" s="170" t="str">
        <f>IF(Tableau14[[#This Row],[TYPE 2]]='ACC RH G'!$E$25,"XXXXX","")</f>
        <v/>
      </c>
      <c r="H397" s="129" t="str">
        <f>LEFT(Tableau14[[#This Row],[INDICE]],3)</f>
        <v>G13</v>
      </c>
      <c r="I397" s="127"/>
      <c r="J397" s="127"/>
      <c r="K397" s="125"/>
    </row>
    <row r="398" spans="1:11" ht="15.75" x14ac:dyDescent="0.25">
      <c r="A398" t="s">
        <v>1373</v>
      </c>
      <c r="B398" t="s">
        <v>20</v>
      </c>
      <c r="C398" t="s">
        <v>22</v>
      </c>
      <c r="D398" s="110" t="s">
        <v>1355</v>
      </c>
      <c r="E398" s="101" t="s">
        <v>1369</v>
      </c>
      <c r="F398" s="126" t="s">
        <v>1226</v>
      </c>
      <c r="G398" s="170" t="str">
        <f>IF(Tableau14[[#This Row],[TYPE 2]]='ACC RH G'!$E$25,"XXXXX","")</f>
        <v/>
      </c>
      <c r="H398" s="148" t="str">
        <f>LEFT(Tableau14[[#This Row],[INDICE]],3)</f>
        <v>G14</v>
      </c>
    </row>
    <row r="399" spans="1:11" ht="15.75" x14ac:dyDescent="0.25">
      <c r="A399" t="s">
        <v>1373</v>
      </c>
      <c r="B399" t="s">
        <v>20</v>
      </c>
      <c r="C399" t="s">
        <v>22</v>
      </c>
      <c r="D399" s="110" t="s">
        <v>1356</v>
      </c>
      <c r="E399" s="101" t="s">
        <v>1370</v>
      </c>
      <c r="F399" s="126" t="s">
        <v>1226</v>
      </c>
      <c r="G399" s="170" t="str">
        <f>IF(Tableau14[[#This Row],[TYPE 2]]='ACC RH G'!$E$25,"XXXXX","")</f>
        <v/>
      </c>
      <c r="H399" s="129" t="str">
        <f>LEFT(Tableau14[[#This Row],[INDICE]],3)</f>
        <v>G15</v>
      </c>
      <c r="I399" s="127"/>
      <c r="J399" s="127"/>
      <c r="K399" s="125"/>
    </row>
    <row r="400" spans="1:11" ht="15.75" x14ac:dyDescent="0.25">
      <c r="A400" t="s">
        <v>1373</v>
      </c>
      <c r="B400" t="s">
        <v>20</v>
      </c>
      <c r="C400" t="s">
        <v>22</v>
      </c>
      <c r="D400" s="110" t="s">
        <v>1356</v>
      </c>
      <c r="E400" s="101" t="s">
        <v>1372</v>
      </c>
      <c r="F400" s="126" t="s">
        <v>1226</v>
      </c>
      <c r="G400" s="170" t="str">
        <f>IF(Tableau14[[#This Row],[TYPE 2]]='ACC RH G'!$E$25,"XXXXX","")</f>
        <v/>
      </c>
      <c r="H400" s="129" t="str">
        <f>LEFT(Tableau14[[#This Row],[INDICE]],3)</f>
        <v>G15</v>
      </c>
      <c r="I400" s="127"/>
      <c r="J400" s="127"/>
      <c r="K400" s="125"/>
    </row>
    <row r="401" spans="1:11" ht="15.75" x14ac:dyDescent="0.25">
      <c r="A401" t="s">
        <v>1373</v>
      </c>
      <c r="B401" t="s">
        <v>20</v>
      </c>
      <c r="C401" t="s">
        <v>22</v>
      </c>
      <c r="D401" s="110" t="s">
        <v>1357</v>
      </c>
      <c r="E401" s="101" t="s">
        <v>1371</v>
      </c>
      <c r="F401" s="126" t="s">
        <v>1226</v>
      </c>
      <c r="G401" s="170" t="str">
        <f>IF(Tableau14[[#This Row],[TYPE 2]]='ACC RH G'!$E$25,"XXXXX","")</f>
        <v/>
      </c>
      <c r="H401" s="148" t="str">
        <f>LEFT(Tableau14[[#This Row],[INDICE]],3)</f>
        <v>G16</v>
      </c>
    </row>
    <row r="402" spans="1:11" ht="15.75" x14ac:dyDescent="0.25">
      <c r="A402" t="s">
        <v>81</v>
      </c>
      <c r="B402" t="s">
        <v>20</v>
      </c>
      <c r="C402" t="s">
        <v>1456</v>
      </c>
      <c r="D402" s="110" t="s">
        <v>1455</v>
      </c>
      <c r="E402" s="101" t="s">
        <v>1457</v>
      </c>
      <c r="F402" s="126" t="s">
        <v>1226</v>
      </c>
      <c r="G402" s="170" t="str">
        <f>IF(Tableau14[[#This Row],[TYPE 2]]='ACC RH G'!$E$25,"XXXXX","")</f>
        <v>XXXXX</v>
      </c>
      <c r="H402" s="129" t="str">
        <f>LEFT(Tableau14[[#This Row],[INDICE]],3)</f>
        <v>G18</v>
      </c>
    </row>
    <row r="403" spans="1:11" ht="15.75" x14ac:dyDescent="0.25">
      <c r="E403" s="124"/>
      <c r="F403" s="126"/>
      <c r="G403" s="169"/>
      <c r="H403" s="127"/>
      <c r="I403" s="127"/>
      <c r="J403" s="127"/>
      <c r="K403" s="125"/>
    </row>
    <row r="404" spans="1:11" ht="15.75" x14ac:dyDescent="0.25">
      <c r="E404" s="124"/>
      <c r="F404" s="3"/>
      <c r="G404" s="169"/>
      <c r="H404" s="129"/>
    </row>
    <row r="405" spans="1:11" ht="15.75" x14ac:dyDescent="0.25">
      <c r="E405" s="124"/>
      <c r="F405" s="126"/>
      <c r="G405" s="169"/>
      <c r="H405" s="127"/>
      <c r="I405" s="127"/>
      <c r="J405" s="127"/>
      <c r="K405" s="125"/>
    </row>
    <row r="406" spans="1:11" ht="15.75" x14ac:dyDescent="0.25">
      <c r="E406" s="124"/>
      <c r="F406" s="3"/>
      <c r="G406" s="169"/>
      <c r="H406" s="129"/>
    </row>
    <row r="407" spans="1:11" ht="15.75" x14ac:dyDescent="0.25">
      <c r="E407" s="124"/>
      <c r="F407" s="126"/>
      <c r="G407" s="128"/>
      <c r="H407" s="127"/>
      <c r="I407" s="127"/>
      <c r="J407" s="127"/>
      <c r="K407" s="125"/>
    </row>
    <row r="408" spans="1:11" ht="15.75" x14ac:dyDescent="0.25">
      <c r="E408" s="124"/>
      <c r="F408" s="3"/>
      <c r="G408" s="128"/>
      <c r="H408" s="129"/>
    </row>
    <row r="409" spans="1:11" ht="15.75" x14ac:dyDescent="0.25">
      <c r="E409" s="124"/>
      <c r="F409" s="126"/>
      <c r="G409" s="128"/>
      <c r="H409" s="127"/>
      <c r="I409" s="127"/>
      <c r="J409" s="127"/>
      <c r="K409" s="125"/>
    </row>
    <row r="410" spans="1:11" ht="15.75" x14ac:dyDescent="0.25">
      <c r="E410" s="124"/>
      <c r="F410" s="3"/>
      <c r="G410" s="128"/>
      <c r="H410" s="129"/>
    </row>
    <row r="411" spans="1:11" ht="15.75" x14ac:dyDescent="0.25">
      <c r="E411" s="124"/>
      <c r="F411" s="126"/>
      <c r="G411" s="128"/>
      <c r="H411" s="127"/>
      <c r="I411" s="127"/>
      <c r="J411" s="127"/>
      <c r="K411" s="125"/>
    </row>
    <row r="412" spans="1:11" ht="15.75" x14ac:dyDescent="0.25">
      <c r="E412" s="124"/>
      <c r="F412" s="3"/>
      <c r="G412" s="128"/>
      <c r="H412" s="129"/>
    </row>
    <row r="413" spans="1:11" ht="15.75" x14ac:dyDescent="0.25">
      <c r="E413" s="124"/>
      <c r="F413" s="126"/>
      <c r="G413" s="128"/>
      <c r="H413" s="127"/>
      <c r="I413" s="127"/>
      <c r="J413" s="127"/>
      <c r="K413" s="125"/>
    </row>
    <row r="414" spans="1:11" ht="15.75" x14ac:dyDescent="0.25">
      <c r="E414" s="124"/>
      <c r="F414" s="3"/>
      <c r="G414" s="128"/>
      <c r="H414" s="129"/>
    </row>
    <row r="415" spans="1:11" ht="15.75" x14ac:dyDescent="0.25">
      <c r="E415" s="124"/>
      <c r="F415" s="126"/>
      <c r="G415" s="128"/>
      <c r="H415" s="127"/>
      <c r="I415" s="127"/>
      <c r="J415" s="127"/>
      <c r="K415" s="125"/>
    </row>
    <row r="416" spans="1:11" ht="15.75" x14ac:dyDescent="0.25">
      <c r="E416" s="124"/>
      <c r="F416" s="3"/>
      <c r="G416" s="128"/>
      <c r="H416" s="129"/>
    </row>
    <row r="417" spans="5:11" ht="15.75" x14ac:dyDescent="0.25">
      <c r="E417" s="124"/>
      <c r="F417" s="126"/>
      <c r="G417" s="128"/>
      <c r="H417" s="127"/>
      <c r="I417" s="127"/>
      <c r="J417" s="127"/>
      <c r="K417" s="125"/>
    </row>
    <row r="418" spans="5:11" ht="15.75" x14ac:dyDescent="0.25">
      <c r="E418" s="124"/>
      <c r="F418" s="3"/>
      <c r="G418" s="128"/>
      <c r="H418" s="129"/>
    </row>
    <row r="419" spans="5:11" ht="15.75" x14ac:dyDescent="0.25">
      <c r="E419" s="124"/>
      <c r="F419" s="126"/>
      <c r="G419" s="128"/>
      <c r="H419" s="127"/>
      <c r="I419" s="127"/>
      <c r="J419" s="127"/>
      <c r="K419" s="125"/>
    </row>
    <row r="420" spans="5:11" ht="15.75" x14ac:dyDescent="0.25">
      <c r="E420" s="124"/>
      <c r="F420" s="3"/>
      <c r="G420" s="128"/>
      <c r="H420" s="129"/>
    </row>
    <row r="421" spans="5:11" ht="15.75" x14ac:dyDescent="0.25">
      <c r="E421" s="124"/>
      <c r="F421" s="126"/>
      <c r="G421" s="128"/>
      <c r="H421" s="127"/>
      <c r="I421" s="127"/>
      <c r="J421" s="127"/>
      <c r="K421" s="125"/>
    </row>
    <row r="422" spans="5:11" ht="15.75" x14ac:dyDescent="0.25">
      <c r="E422" s="124"/>
      <c r="F422" s="3"/>
      <c r="G422" s="128"/>
      <c r="H422" s="129"/>
    </row>
    <row r="423" spans="5:11" ht="15.75" x14ac:dyDescent="0.25">
      <c r="E423" s="124"/>
      <c r="F423" s="126"/>
      <c r="G423" s="128"/>
      <c r="H423" s="127"/>
      <c r="I423" s="127"/>
      <c r="J423" s="127"/>
      <c r="K423" s="125"/>
    </row>
    <row r="424" spans="5:11" ht="15.75" x14ac:dyDescent="0.25">
      <c r="E424" s="124"/>
      <c r="F424" s="3"/>
      <c r="G424" s="128"/>
      <c r="H424" s="129"/>
    </row>
    <row r="425" spans="5:11" ht="15.75" x14ac:dyDescent="0.25">
      <c r="E425" s="124"/>
      <c r="F425" s="126"/>
      <c r="G425" s="128"/>
      <c r="H425" s="127"/>
      <c r="I425" s="127"/>
      <c r="J425" s="127"/>
      <c r="K425" s="125"/>
    </row>
    <row r="426" spans="5:11" ht="15.75" x14ac:dyDescent="0.25">
      <c r="E426" s="124"/>
      <c r="F426" s="3"/>
      <c r="G426" s="128"/>
      <c r="H426" s="129"/>
    </row>
    <row r="427" spans="5:11" ht="15.75" x14ac:dyDescent="0.25">
      <c r="E427" s="124"/>
      <c r="F427" s="126"/>
      <c r="G427" s="128"/>
      <c r="H427" s="127"/>
      <c r="I427" s="127"/>
      <c r="J427" s="127"/>
      <c r="K427" s="125"/>
    </row>
    <row r="428" spans="5:11" ht="15.75" x14ac:dyDescent="0.25">
      <c r="E428" s="124"/>
      <c r="F428" s="3"/>
      <c r="G428" s="128"/>
      <c r="H428" s="129"/>
    </row>
    <row r="429" spans="5:11" ht="15.75" x14ac:dyDescent="0.25">
      <c r="E429" s="124"/>
      <c r="F429" s="126"/>
      <c r="G429" s="128"/>
      <c r="H429" s="127"/>
      <c r="I429" s="127"/>
      <c r="J429" s="127"/>
      <c r="K429" s="125"/>
    </row>
    <row r="430" spans="5:11" ht="15.75" x14ac:dyDescent="0.25">
      <c r="E430" s="124"/>
      <c r="F430" s="3"/>
      <c r="G430" s="128"/>
      <c r="H430" s="129"/>
    </row>
    <row r="431" spans="5:11" ht="15.75" x14ac:dyDescent="0.25">
      <c r="E431" s="124"/>
      <c r="F431" s="126"/>
      <c r="G431" s="128"/>
      <c r="H431" s="127"/>
      <c r="I431" s="127"/>
      <c r="J431" s="127"/>
      <c r="K431" s="125"/>
    </row>
    <row r="432" spans="5:11" ht="15.75" x14ac:dyDescent="0.25">
      <c r="E432" s="124"/>
      <c r="F432" s="3"/>
      <c r="G432" s="128"/>
      <c r="H432" s="129"/>
    </row>
    <row r="433" spans="5:11" ht="15.75" x14ac:dyDescent="0.25">
      <c r="E433" s="124"/>
      <c r="F433" s="126"/>
      <c r="G433" s="128"/>
      <c r="H433" s="127"/>
      <c r="I433" s="127"/>
      <c r="J433" s="127"/>
      <c r="K433" s="125"/>
    </row>
    <row r="434" spans="5:11" ht="15.75" x14ac:dyDescent="0.25">
      <c r="E434" s="124"/>
      <c r="F434" s="3"/>
      <c r="G434" s="128"/>
      <c r="H434" s="129"/>
    </row>
    <row r="435" spans="5:11" ht="15.75" x14ac:dyDescent="0.25">
      <c r="E435" s="124"/>
      <c r="F435" s="126"/>
      <c r="G435" s="128"/>
      <c r="H435" s="127"/>
      <c r="I435" s="127"/>
      <c r="J435" s="127"/>
      <c r="K435" s="125"/>
    </row>
    <row r="436" spans="5:11" ht="15.75" x14ac:dyDescent="0.25">
      <c r="E436" s="124"/>
      <c r="F436" s="3"/>
      <c r="G436" s="128"/>
      <c r="H436" s="129"/>
    </row>
    <row r="437" spans="5:11" ht="15.75" x14ac:dyDescent="0.25">
      <c r="E437" s="124"/>
      <c r="F437" s="126"/>
      <c r="G437" s="128"/>
      <c r="H437" s="127"/>
      <c r="I437" s="127"/>
      <c r="J437" s="127"/>
      <c r="K437" s="125"/>
    </row>
    <row r="438" spans="5:11" ht="15.75" x14ac:dyDescent="0.25">
      <c r="E438" s="124"/>
      <c r="F438" s="3"/>
      <c r="G438" s="128"/>
      <c r="H438" s="129"/>
    </row>
    <row r="439" spans="5:11" ht="15.75" x14ac:dyDescent="0.25">
      <c r="E439" s="124"/>
      <c r="F439" s="126"/>
      <c r="G439" s="128"/>
      <c r="H439" s="127"/>
      <c r="I439" s="127"/>
      <c r="J439" s="127"/>
      <c r="K439" s="125"/>
    </row>
    <row r="440" spans="5:11" ht="15.75" x14ac:dyDescent="0.25">
      <c r="E440" s="124"/>
      <c r="F440" s="3"/>
      <c r="G440" s="128"/>
      <c r="H440" s="129"/>
    </row>
    <row r="441" spans="5:11" ht="15.75" x14ac:dyDescent="0.25">
      <c r="E441" s="124"/>
      <c r="F441" s="126"/>
      <c r="G441" s="128"/>
      <c r="H441" s="127"/>
      <c r="I441" s="127"/>
      <c r="J441" s="127"/>
      <c r="K441" s="125"/>
    </row>
    <row r="442" spans="5:11" ht="15.75" x14ac:dyDescent="0.25">
      <c r="E442" s="124"/>
      <c r="F442" s="3"/>
      <c r="G442" s="128"/>
      <c r="H442" s="129"/>
    </row>
    <row r="443" spans="5:11" ht="15.75" x14ac:dyDescent="0.25">
      <c r="E443" s="124"/>
      <c r="F443" s="126"/>
      <c r="G443" s="128"/>
      <c r="H443" s="127"/>
      <c r="I443" s="127"/>
      <c r="J443" s="127"/>
      <c r="K443" s="125"/>
    </row>
    <row r="444" spans="5:11" ht="15.75" x14ac:dyDescent="0.25">
      <c r="E444" s="124"/>
      <c r="F444" s="3"/>
      <c r="G444" s="128"/>
      <c r="H444" s="129"/>
    </row>
    <row r="445" spans="5:11" ht="15.75" x14ac:dyDescent="0.25">
      <c r="E445" s="124"/>
      <c r="F445" s="126"/>
      <c r="G445" s="128"/>
      <c r="H445" s="127"/>
      <c r="I445" s="127"/>
      <c r="J445" s="127"/>
      <c r="K445" s="125"/>
    </row>
    <row r="446" spans="5:11" ht="15.75" x14ac:dyDescent="0.25">
      <c r="E446" s="124"/>
      <c r="F446" s="3"/>
      <c r="G446" s="128"/>
      <c r="H446" s="129"/>
    </row>
    <row r="447" spans="5:11" ht="15.75" x14ac:dyDescent="0.25">
      <c r="E447" s="124"/>
      <c r="F447" s="126"/>
      <c r="G447" s="128"/>
      <c r="H447" s="127"/>
      <c r="I447" s="127"/>
      <c r="J447" s="127"/>
      <c r="K447" s="125"/>
    </row>
    <row r="448" spans="5:11" ht="15.75" x14ac:dyDescent="0.25">
      <c r="E448" s="124"/>
      <c r="F448" s="3"/>
      <c r="G448" s="128"/>
      <c r="H448" s="129"/>
    </row>
    <row r="449" spans="5:11" ht="15.75" x14ac:dyDescent="0.25">
      <c r="E449" s="124"/>
      <c r="F449" s="126"/>
      <c r="G449" s="128"/>
      <c r="H449" s="127"/>
      <c r="I449" s="127"/>
      <c r="J449" s="127"/>
      <c r="K449" s="125"/>
    </row>
    <row r="450" spans="5:11" ht="15.75" x14ac:dyDescent="0.25">
      <c r="E450" s="124"/>
      <c r="F450" s="3"/>
      <c r="G450" s="128"/>
      <c r="H450" s="129"/>
    </row>
    <row r="451" spans="5:11" ht="15.75" x14ac:dyDescent="0.25">
      <c r="E451" s="124"/>
      <c r="F451" s="126"/>
      <c r="G451" s="128"/>
      <c r="H451" s="127"/>
      <c r="I451" s="127"/>
      <c r="J451" s="127"/>
      <c r="K451" s="125"/>
    </row>
    <row r="452" spans="5:11" ht="15.75" x14ac:dyDescent="0.25">
      <c r="E452" s="124"/>
      <c r="F452" s="3"/>
      <c r="G452" s="128"/>
      <c r="H452" s="129"/>
    </row>
    <row r="453" spans="5:11" ht="15.75" x14ac:dyDescent="0.25">
      <c r="E453" s="124"/>
      <c r="F453" s="126"/>
      <c r="G453" s="128"/>
      <c r="H453" s="127"/>
      <c r="I453" s="127"/>
      <c r="J453" s="127"/>
      <c r="K453" s="125"/>
    </row>
    <row r="454" spans="5:11" ht="15.75" x14ac:dyDescent="0.25">
      <c r="E454" s="124"/>
      <c r="F454" s="3"/>
      <c r="G454" s="128"/>
      <c r="H454" s="129"/>
    </row>
    <row r="455" spans="5:11" ht="15.75" x14ac:dyDescent="0.25">
      <c r="E455" s="124"/>
      <c r="F455" s="126"/>
      <c r="G455" s="128"/>
      <c r="H455" s="127"/>
      <c r="I455" s="127"/>
      <c r="J455" s="127"/>
      <c r="K455" s="125"/>
    </row>
    <row r="456" spans="5:11" ht="15.75" x14ac:dyDescent="0.25">
      <c r="E456" s="124"/>
      <c r="F456" s="3"/>
      <c r="G456" s="128"/>
      <c r="H456" s="129"/>
    </row>
    <row r="457" spans="5:11" ht="15.75" x14ac:dyDescent="0.25">
      <c r="E457" s="124"/>
      <c r="F457" s="126"/>
      <c r="G457" s="128"/>
      <c r="H457" s="127"/>
      <c r="I457" s="127"/>
      <c r="J457" s="127"/>
      <c r="K457" s="125"/>
    </row>
    <row r="458" spans="5:11" ht="15.75" x14ac:dyDescent="0.25">
      <c r="E458" s="124"/>
      <c r="F458" s="3"/>
      <c r="G458" s="128"/>
      <c r="H458" s="129"/>
    </row>
    <row r="459" spans="5:11" ht="15.75" x14ac:dyDescent="0.25">
      <c r="E459" s="124"/>
      <c r="F459" s="126"/>
      <c r="G459" s="128"/>
      <c r="H459" s="127"/>
      <c r="I459" s="127"/>
      <c r="J459" s="127"/>
      <c r="K459" s="125"/>
    </row>
    <row r="460" spans="5:11" ht="15.75" x14ac:dyDescent="0.25">
      <c r="E460" s="124"/>
      <c r="F460" s="3"/>
      <c r="G460" s="128"/>
      <c r="H460" s="129"/>
    </row>
    <row r="461" spans="5:11" ht="15.75" x14ac:dyDescent="0.25">
      <c r="E461" s="124"/>
      <c r="F461" s="126"/>
      <c r="G461" s="128"/>
      <c r="H461" s="127"/>
      <c r="I461" s="127"/>
      <c r="J461" s="127"/>
      <c r="K461" s="125"/>
    </row>
    <row r="462" spans="5:11" ht="15.75" x14ac:dyDescent="0.25">
      <c r="E462" s="124"/>
      <c r="F462" s="3"/>
      <c r="G462" s="128"/>
      <c r="H462" s="129"/>
    </row>
    <row r="463" spans="5:11" ht="15.75" x14ac:dyDescent="0.25">
      <c r="E463" s="124"/>
      <c r="F463" s="126"/>
      <c r="G463" s="128"/>
      <c r="H463" s="127"/>
      <c r="I463" s="127"/>
      <c r="J463" s="127"/>
      <c r="K463" s="125"/>
    </row>
    <row r="464" spans="5:11" ht="15.75" x14ac:dyDescent="0.25">
      <c r="E464" s="124"/>
      <c r="F464" s="3"/>
      <c r="G464" s="128"/>
      <c r="H464" s="129"/>
    </row>
    <row r="465" spans="5:11" ht="15.75" x14ac:dyDescent="0.25">
      <c r="E465" s="124"/>
      <c r="F465" s="126"/>
      <c r="G465" s="128"/>
      <c r="H465" s="127"/>
      <c r="I465" s="127"/>
      <c r="J465" s="127"/>
      <c r="K465" s="125"/>
    </row>
    <row r="466" spans="5:11" ht="15.75" x14ac:dyDescent="0.25">
      <c r="E466" s="124"/>
      <c r="F466" s="3"/>
      <c r="G466" s="128"/>
      <c r="H466" s="129"/>
    </row>
    <row r="467" spans="5:11" ht="15.75" x14ac:dyDescent="0.25">
      <c r="E467" s="124"/>
      <c r="F467" s="126"/>
      <c r="G467" s="128"/>
      <c r="H467" s="127"/>
      <c r="I467" s="127"/>
      <c r="J467" s="127"/>
      <c r="K467" s="125"/>
    </row>
    <row r="468" spans="5:11" ht="15.75" x14ac:dyDescent="0.25">
      <c r="E468" s="124"/>
      <c r="F468" s="3"/>
      <c r="G468" s="128"/>
      <c r="H468" s="129"/>
    </row>
    <row r="469" spans="5:11" ht="15.75" x14ac:dyDescent="0.25">
      <c r="E469" s="124"/>
      <c r="F469" s="126"/>
      <c r="G469" s="128"/>
      <c r="H469" s="127"/>
      <c r="I469" s="127"/>
      <c r="J469" s="127"/>
      <c r="K469" s="125"/>
    </row>
    <row r="470" spans="5:11" ht="15.75" x14ac:dyDescent="0.25">
      <c r="E470" s="124"/>
      <c r="F470" s="3"/>
      <c r="G470" s="128"/>
      <c r="H470" s="129"/>
    </row>
    <row r="471" spans="5:11" ht="15.75" x14ac:dyDescent="0.25">
      <c r="E471" s="124"/>
      <c r="F471" s="126"/>
      <c r="G471" s="128"/>
      <c r="H471" s="127"/>
      <c r="I471" s="127"/>
      <c r="J471" s="127"/>
      <c r="K471" s="125"/>
    </row>
    <row r="472" spans="5:11" ht="15.75" x14ac:dyDescent="0.25">
      <c r="E472" s="124"/>
      <c r="F472" s="3"/>
      <c r="G472" s="128"/>
      <c r="H472" s="129"/>
    </row>
    <row r="473" spans="5:11" ht="15.75" x14ac:dyDescent="0.25">
      <c r="E473" s="124"/>
      <c r="F473" s="126"/>
      <c r="G473" s="128"/>
      <c r="H473" s="127"/>
      <c r="I473" s="127"/>
      <c r="J473" s="127"/>
      <c r="K473" s="125"/>
    </row>
    <row r="474" spans="5:11" ht="15.75" x14ac:dyDescent="0.25">
      <c r="E474" s="124"/>
      <c r="F474" s="3"/>
      <c r="G474" s="128"/>
      <c r="H474" s="129"/>
    </row>
    <row r="475" spans="5:11" ht="15.75" x14ac:dyDescent="0.25">
      <c r="E475" s="124"/>
      <c r="F475" s="126"/>
      <c r="G475" s="128"/>
      <c r="H475" s="127"/>
      <c r="I475" s="127"/>
      <c r="J475" s="127"/>
      <c r="K475" s="125"/>
    </row>
    <row r="476" spans="5:11" ht="15.75" x14ac:dyDescent="0.25">
      <c r="E476" s="124"/>
      <c r="F476" s="3"/>
      <c r="G476" s="128"/>
      <c r="H476" s="129"/>
    </row>
    <row r="477" spans="5:11" ht="15.75" x14ac:dyDescent="0.25">
      <c r="E477" s="124"/>
      <c r="F477" s="126"/>
      <c r="G477" s="128"/>
      <c r="H477" s="127"/>
      <c r="I477" s="127"/>
      <c r="J477" s="127"/>
      <c r="K477" s="125"/>
    </row>
    <row r="478" spans="5:11" ht="15.75" x14ac:dyDescent="0.25">
      <c r="E478" s="124"/>
      <c r="F478" s="3"/>
      <c r="G478" s="128"/>
      <c r="H478" s="129"/>
    </row>
    <row r="479" spans="5:11" ht="15.75" x14ac:dyDescent="0.25">
      <c r="E479" s="124"/>
      <c r="F479" s="126"/>
      <c r="G479" s="128"/>
      <c r="H479" s="127"/>
      <c r="I479" s="127"/>
      <c r="J479" s="127"/>
      <c r="K479" s="125"/>
    </row>
    <row r="480" spans="5:11" ht="15.75" x14ac:dyDescent="0.25">
      <c r="E480" s="124"/>
      <c r="F480" s="3"/>
      <c r="G480" s="128"/>
      <c r="H480" s="129"/>
    </row>
    <row r="481" spans="5:11" ht="15.75" x14ac:dyDescent="0.25">
      <c r="E481" s="124"/>
      <c r="F481" s="126"/>
      <c r="G481" s="128"/>
      <c r="H481" s="127"/>
      <c r="I481" s="127"/>
      <c r="J481" s="127"/>
      <c r="K481" s="125"/>
    </row>
    <row r="482" spans="5:11" ht="15.75" x14ac:dyDescent="0.25">
      <c r="E482" s="124"/>
      <c r="F482" s="3"/>
      <c r="G482" s="128"/>
      <c r="H482" s="129"/>
    </row>
    <row r="483" spans="5:11" ht="15.75" x14ac:dyDescent="0.25">
      <c r="E483" s="124"/>
      <c r="F483" s="126"/>
      <c r="G483" s="128"/>
      <c r="H483" s="127"/>
      <c r="I483" s="127"/>
      <c r="J483" s="127"/>
      <c r="K483" s="125"/>
    </row>
    <row r="484" spans="5:11" ht="15.75" x14ac:dyDescent="0.25">
      <c r="E484" s="124"/>
      <c r="F484" s="3"/>
      <c r="G484" s="128"/>
      <c r="H484" s="129"/>
    </row>
    <row r="485" spans="5:11" ht="15.75" x14ac:dyDescent="0.25">
      <c r="E485" s="124"/>
      <c r="F485" s="126"/>
      <c r="G485" s="128"/>
      <c r="H485" s="127"/>
      <c r="I485" s="127"/>
      <c r="J485" s="127"/>
      <c r="K485" s="125"/>
    </row>
    <row r="486" spans="5:11" ht="15.75" x14ac:dyDescent="0.25">
      <c r="E486" s="124"/>
      <c r="F486" s="3"/>
      <c r="G486" s="128"/>
      <c r="H486" s="129"/>
    </row>
    <row r="487" spans="5:11" ht="15.75" x14ac:dyDescent="0.25">
      <c r="E487" s="124"/>
      <c r="F487" s="126"/>
      <c r="G487" s="128"/>
      <c r="H487" s="127"/>
      <c r="I487" s="127"/>
      <c r="J487" s="127"/>
      <c r="K487" s="125"/>
    </row>
    <row r="488" spans="5:11" ht="15.75" x14ac:dyDescent="0.25">
      <c r="E488" s="124"/>
      <c r="F488" s="3"/>
      <c r="G488" s="128"/>
      <c r="H488" s="129"/>
    </row>
    <row r="489" spans="5:11" ht="15.75" x14ac:dyDescent="0.25">
      <c r="E489" s="124"/>
      <c r="F489" s="126"/>
      <c r="G489" s="128"/>
      <c r="H489" s="127"/>
      <c r="I489" s="127"/>
      <c r="J489" s="127"/>
      <c r="K489" s="125"/>
    </row>
    <row r="490" spans="5:11" ht="15.75" x14ac:dyDescent="0.25">
      <c r="E490" s="124"/>
      <c r="F490" s="3"/>
      <c r="G490" s="128"/>
      <c r="H490" s="129"/>
    </row>
    <row r="491" spans="5:11" ht="15.75" x14ac:dyDescent="0.25">
      <c r="E491" s="124"/>
      <c r="F491" s="126"/>
      <c r="G491" s="128"/>
      <c r="H491" s="127"/>
      <c r="I491" s="127"/>
      <c r="J491" s="127"/>
      <c r="K491" s="125"/>
    </row>
    <row r="492" spans="5:11" ht="15.75" x14ac:dyDescent="0.25">
      <c r="E492" s="124"/>
      <c r="F492" s="3"/>
      <c r="G492" s="128"/>
      <c r="H492" s="129"/>
    </row>
    <row r="493" spans="5:11" ht="15.75" x14ac:dyDescent="0.25">
      <c r="E493" s="124"/>
      <c r="F493" s="126"/>
      <c r="G493" s="128"/>
      <c r="H493" s="127"/>
      <c r="I493" s="127"/>
      <c r="J493" s="127"/>
      <c r="K493" s="125"/>
    </row>
    <row r="494" spans="5:11" ht="15.75" x14ac:dyDescent="0.25">
      <c r="E494" s="124"/>
      <c r="F494" s="3"/>
      <c r="G494" s="128"/>
      <c r="H494" s="129"/>
    </row>
    <row r="495" spans="5:11" ht="15.75" x14ac:dyDescent="0.25">
      <c r="E495" s="124"/>
      <c r="F495" s="126"/>
      <c r="G495" s="128"/>
      <c r="H495" s="127"/>
      <c r="I495" s="127"/>
      <c r="J495" s="127"/>
      <c r="K495" s="125"/>
    </row>
    <row r="496" spans="5:11" ht="15.75" x14ac:dyDescent="0.25">
      <c r="E496" s="124"/>
      <c r="F496" s="3"/>
      <c r="G496" s="128"/>
      <c r="H496" s="129"/>
    </row>
    <row r="497" spans="5:11" ht="15.75" x14ac:dyDescent="0.25">
      <c r="E497" s="124"/>
      <c r="F497" s="126"/>
      <c r="G497" s="128"/>
      <c r="H497" s="127"/>
      <c r="I497" s="127"/>
      <c r="J497" s="127"/>
      <c r="K497" s="125"/>
    </row>
    <row r="498" spans="5:11" ht="15.75" x14ac:dyDescent="0.25">
      <c r="E498" s="124"/>
      <c r="F498" s="3"/>
      <c r="G498" s="128"/>
      <c r="H498" s="129"/>
    </row>
    <row r="499" spans="5:11" ht="15.75" x14ac:dyDescent="0.25">
      <c r="E499" s="124"/>
      <c r="F499" s="126"/>
      <c r="G499" s="128"/>
      <c r="H499" s="127"/>
      <c r="I499" s="127"/>
      <c r="J499" s="127"/>
      <c r="K499" s="125"/>
    </row>
    <row r="500" spans="5:11" ht="15.75" x14ac:dyDescent="0.25">
      <c r="E500" s="124"/>
      <c r="F500" s="3"/>
      <c r="G500" s="128"/>
      <c r="H500" s="129"/>
    </row>
    <row r="501" spans="5:11" ht="15.75" x14ac:dyDescent="0.25">
      <c r="E501" s="124"/>
      <c r="F501" s="126"/>
      <c r="G501" s="128"/>
      <c r="H501" s="127"/>
      <c r="I501" s="127"/>
      <c r="J501" s="127"/>
      <c r="K501" s="125"/>
    </row>
    <row r="502" spans="5:11" ht="15.75" x14ac:dyDescent="0.25">
      <c r="E502" s="124"/>
      <c r="F502" s="3"/>
      <c r="G502" s="128"/>
      <c r="H502" s="129"/>
    </row>
    <row r="503" spans="5:11" ht="15.75" x14ac:dyDescent="0.25">
      <c r="E503" s="124"/>
      <c r="F503" s="126"/>
      <c r="G503" s="128"/>
      <c r="H503" s="127"/>
      <c r="I503" s="127"/>
      <c r="J503" s="127"/>
      <c r="K503" s="125"/>
    </row>
    <row r="504" spans="5:11" ht="15.75" x14ac:dyDescent="0.25">
      <c r="E504" s="124"/>
      <c r="F504" s="3"/>
      <c r="G504" s="128"/>
      <c r="H504" s="129"/>
    </row>
    <row r="505" spans="5:11" ht="15.75" x14ac:dyDescent="0.25">
      <c r="E505" s="124"/>
      <c r="F505" s="126"/>
      <c r="G505" s="128"/>
      <c r="H505" s="127"/>
      <c r="I505" s="127"/>
      <c r="J505" s="127"/>
      <c r="K505" s="125"/>
    </row>
    <row r="506" spans="5:11" ht="15.75" x14ac:dyDescent="0.25">
      <c r="E506" s="124"/>
      <c r="F506" s="3"/>
      <c r="G506" s="128"/>
      <c r="H506" s="129"/>
    </row>
    <row r="507" spans="5:11" ht="15.75" x14ac:dyDescent="0.25">
      <c r="E507" s="124"/>
      <c r="F507" s="126"/>
      <c r="G507" s="128"/>
      <c r="H507" s="127"/>
      <c r="I507" s="127"/>
      <c r="J507" s="127"/>
      <c r="K507" s="125"/>
    </row>
    <row r="508" spans="5:11" ht="15.75" x14ac:dyDescent="0.25">
      <c r="E508" s="124"/>
      <c r="F508" s="3"/>
      <c r="G508" s="128"/>
      <c r="H508" s="129"/>
    </row>
    <row r="509" spans="5:11" ht="15.75" x14ac:dyDescent="0.25">
      <c r="E509" s="124"/>
      <c r="F509" s="126"/>
      <c r="G509" s="128"/>
      <c r="H509" s="127"/>
      <c r="I509" s="127"/>
      <c r="J509" s="127"/>
      <c r="K509" s="125"/>
    </row>
    <row r="510" spans="5:11" ht="15.75" x14ac:dyDescent="0.25">
      <c r="E510" s="124"/>
      <c r="F510" s="3"/>
      <c r="G510" s="128"/>
      <c r="H510" s="129"/>
    </row>
    <row r="511" spans="5:11" ht="15.75" x14ac:dyDescent="0.25">
      <c r="E511" s="124"/>
      <c r="F511" s="126"/>
      <c r="G511" s="128"/>
      <c r="H511" s="127"/>
      <c r="I511" s="127"/>
      <c r="J511" s="127"/>
      <c r="K511" s="125"/>
    </row>
    <row r="512" spans="5:11" ht="15.75" x14ac:dyDescent="0.25">
      <c r="E512" s="124"/>
      <c r="F512" s="3"/>
      <c r="G512" s="128"/>
      <c r="H512" s="129"/>
    </row>
    <row r="513" spans="5:11" ht="15.75" x14ac:dyDescent="0.25">
      <c r="E513" s="124"/>
      <c r="F513" s="126"/>
      <c r="G513" s="128"/>
      <c r="H513" s="127"/>
      <c r="I513" s="127"/>
      <c r="J513" s="127"/>
      <c r="K513" s="125"/>
    </row>
    <row r="514" spans="5:11" ht="15.75" x14ac:dyDescent="0.25">
      <c r="E514" s="124"/>
      <c r="F514" s="3"/>
      <c r="G514" s="128"/>
      <c r="H514" s="129"/>
    </row>
    <row r="515" spans="5:11" ht="15.75" x14ac:dyDescent="0.25">
      <c r="E515" s="124"/>
      <c r="F515" s="126"/>
      <c r="G515" s="128"/>
      <c r="H515" s="127"/>
      <c r="I515" s="127"/>
      <c r="J515" s="127"/>
      <c r="K515" s="125"/>
    </row>
    <row r="516" spans="5:11" ht="15.75" x14ac:dyDescent="0.25">
      <c r="E516" s="124"/>
      <c r="F516" s="3"/>
      <c r="G516" s="128"/>
      <c r="H516" s="129"/>
    </row>
    <row r="517" spans="5:11" ht="15.75" x14ac:dyDescent="0.25">
      <c r="E517" s="124"/>
      <c r="F517" s="126"/>
      <c r="G517" s="128"/>
      <c r="H517" s="127"/>
      <c r="I517" s="127"/>
      <c r="J517" s="127"/>
      <c r="K517" s="125"/>
    </row>
    <row r="518" spans="5:11" ht="15.75" x14ac:dyDescent="0.25">
      <c r="E518" s="124"/>
      <c r="F518" s="3"/>
      <c r="G518" s="128"/>
      <c r="H518" s="129"/>
    </row>
    <row r="519" spans="5:11" ht="15.75" x14ac:dyDescent="0.25">
      <c r="E519" s="124"/>
      <c r="F519" s="126"/>
      <c r="G519" s="128"/>
      <c r="H519" s="127"/>
      <c r="I519" s="127"/>
      <c r="J519" s="127"/>
      <c r="K519" s="125"/>
    </row>
    <row r="520" spans="5:11" ht="15.75" x14ac:dyDescent="0.25">
      <c r="E520" s="124"/>
      <c r="F520" s="3"/>
      <c r="G520" s="128"/>
      <c r="H520" s="129"/>
    </row>
    <row r="521" spans="5:11" ht="15.75" x14ac:dyDescent="0.25">
      <c r="E521" s="124"/>
      <c r="F521" s="126"/>
      <c r="G521" s="128"/>
      <c r="H521" s="127"/>
      <c r="I521" s="127"/>
      <c r="J521" s="127"/>
      <c r="K521" s="125"/>
    </row>
    <row r="522" spans="5:11" ht="15.75" x14ac:dyDescent="0.25">
      <c r="E522" s="124"/>
      <c r="F522" s="3"/>
      <c r="G522" s="128"/>
      <c r="H522" s="129"/>
    </row>
    <row r="523" spans="5:11" ht="15.75" x14ac:dyDescent="0.25">
      <c r="E523" s="124"/>
      <c r="F523" s="126"/>
      <c r="G523" s="128"/>
      <c r="H523" s="127"/>
      <c r="I523" s="127"/>
      <c r="J523" s="127"/>
      <c r="K523" s="125"/>
    </row>
    <row r="524" spans="5:11" ht="15.75" x14ac:dyDescent="0.25">
      <c r="E524" s="124"/>
      <c r="F524" s="3"/>
      <c r="G524" s="128"/>
      <c r="H524" s="129"/>
    </row>
    <row r="525" spans="5:11" ht="15.75" x14ac:dyDescent="0.25">
      <c r="E525" s="124"/>
      <c r="F525" s="126"/>
      <c r="G525" s="128"/>
      <c r="H525" s="127"/>
      <c r="I525" s="127"/>
      <c r="J525" s="127"/>
      <c r="K525" s="125"/>
    </row>
    <row r="526" spans="5:11" ht="15.75" x14ac:dyDescent="0.25">
      <c r="E526" s="124"/>
      <c r="F526" s="3"/>
      <c r="G526" s="128"/>
      <c r="H526" s="129"/>
    </row>
    <row r="527" spans="5:11" ht="15.75" x14ac:dyDescent="0.25">
      <c r="E527" s="124"/>
      <c r="F527" s="126"/>
      <c r="G527" s="128"/>
      <c r="H527" s="127"/>
      <c r="I527" s="127"/>
      <c r="J527" s="127"/>
      <c r="K527" s="125"/>
    </row>
    <row r="528" spans="5:11" ht="15.75" x14ac:dyDescent="0.25">
      <c r="E528" s="124"/>
      <c r="F528" s="3"/>
      <c r="G528" s="128"/>
      <c r="H528" s="129"/>
    </row>
    <row r="529" spans="5:11" ht="15.75" x14ac:dyDescent="0.25">
      <c r="E529" s="124"/>
      <c r="F529" s="126"/>
      <c r="G529" s="128"/>
      <c r="H529" s="127"/>
      <c r="I529" s="127"/>
      <c r="J529" s="127"/>
      <c r="K529" s="125"/>
    </row>
    <row r="530" spans="5:11" ht="15.75" x14ac:dyDescent="0.25">
      <c r="E530" s="124"/>
      <c r="F530" s="3"/>
      <c r="G530" s="128"/>
      <c r="H530" s="129"/>
    </row>
    <row r="531" spans="5:11" ht="15.75" x14ac:dyDescent="0.25">
      <c r="E531" s="124"/>
      <c r="F531" s="126"/>
      <c r="G531" s="128"/>
      <c r="H531" s="127"/>
      <c r="I531" s="127"/>
      <c r="J531" s="127"/>
      <c r="K531" s="125"/>
    </row>
    <row r="532" spans="5:11" ht="15.75" x14ac:dyDescent="0.25">
      <c r="E532" s="124"/>
      <c r="F532" s="3"/>
      <c r="G532" s="128"/>
      <c r="H532" s="129"/>
    </row>
    <row r="533" spans="5:11" ht="15.75" x14ac:dyDescent="0.25">
      <c r="E533" s="124"/>
      <c r="F533" s="126"/>
      <c r="G533" s="128"/>
      <c r="H533" s="127"/>
      <c r="I533" s="127"/>
      <c r="J533" s="127"/>
      <c r="K533" s="125"/>
    </row>
    <row r="534" spans="5:11" ht="15.75" x14ac:dyDescent="0.25">
      <c r="E534" s="124"/>
      <c r="F534" s="3"/>
      <c r="G534" s="128"/>
      <c r="H534" s="129"/>
    </row>
    <row r="535" spans="5:11" ht="15.75" x14ac:dyDescent="0.25">
      <c r="E535" s="124"/>
      <c r="F535" s="126"/>
      <c r="G535" s="128"/>
      <c r="H535" s="127"/>
      <c r="I535" s="127"/>
      <c r="J535" s="127"/>
      <c r="K535" s="125"/>
    </row>
    <row r="536" spans="5:11" ht="15.75" x14ac:dyDescent="0.25">
      <c r="E536" s="124"/>
      <c r="F536" s="3"/>
      <c r="G536" s="128"/>
      <c r="H536" s="129"/>
    </row>
    <row r="537" spans="5:11" ht="15.75" x14ac:dyDescent="0.25">
      <c r="E537" s="124"/>
      <c r="F537" s="126"/>
      <c r="G537" s="128"/>
      <c r="H537" s="127"/>
      <c r="I537" s="127"/>
      <c r="J537" s="127"/>
      <c r="K537" s="125"/>
    </row>
    <row r="538" spans="5:11" ht="15.75" x14ac:dyDescent="0.25">
      <c r="E538" s="124"/>
      <c r="F538" s="3"/>
      <c r="G538" s="128"/>
      <c r="H538" s="129"/>
    </row>
    <row r="539" spans="5:11" ht="15.75" x14ac:dyDescent="0.25">
      <c r="E539" s="124"/>
      <c r="F539" s="126"/>
      <c r="G539" s="128"/>
      <c r="H539" s="127"/>
      <c r="I539" s="127"/>
      <c r="J539" s="127"/>
      <c r="K539" s="125"/>
    </row>
    <row r="540" spans="5:11" ht="15.75" x14ac:dyDescent="0.25">
      <c r="E540" s="124"/>
      <c r="F540" s="3"/>
      <c r="G540" s="128"/>
      <c r="H540" s="129"/>
    </row>
    <row r="541" spans="5:11" ht="15.75" x14ac:dyDescent="0.25">
      <c r="E541" s="124"/>
      <c r="F541" s="126"/>
      <c r="G541" s="128"/>
      <c r="H541" s="127"/>
      <c r="I541" s="127"/>
      <c r="J541" s="127"/>
      <c r="K541" s="125"/>
    </row>
    <row r="542" spans="5:11" ht="15.75" x14ac:dyDescent="0.25">
      <c r="E542" s="124"/>
      <c r="F542" s="3"/>
      <c r="G542" s="128"/>
      <c r="H542" s="129"/>
    </row>
    <row r="543" spans="5:11" ht="15.75" x14ac:dyDescent="0.25">
      <c r="E543" s="124"/>
      <c r="F543" s="126"/>
      <c r="G543" s="128"/>
      <c r="H543" s="127"/>
      <c r="I543" s="127"/>
      <c r="J543" s="127"/>
      <c r="K543" s="125"/>
    </row>
    <row r="544" spans="5:11" ht="15.75" x14ac:dyDescent="0.25">
      <c r="E544" s="124"/>
      <c r="F544" s="3"/>
      <c r="G544" s="128"/>
      <c r="H544" s="129"/>
    </row>
    <row r="545" spans="5:11" ht="15.75" x14ac:dyDescent="0.25">
      <c r="E545" s="124"/>
      <c r="F545" s="126"/>
      <c r="G545" s="128"/>
      <c r="H545" s="127"/>
      <c r="I545" s="127"/>
      <c r="J545" s="127"/>
      <c r="K545" s="125"/>
    </row>
    <row r="546" spans="5:11" ht="15.75" x14ac:dyDescent="0.25">
      <c r="E546" s="124"/>
      <c r="F546" s="3"/>
      <c r="G546" s="128"/>
      <c r="H546" s="129"/>
    </row>
    <row r="547" spans="5:11" ht="15.75" x14ac:dyDescent="0.25">
      <c r="E547" s="124"/>
      <c r="F547" s="126"/>
      <c r="G547" s="128"/>
      <c r="H547" s="127"/>
      <c r="I547" s="127"/>
      <c r="J547" s="127"/>
      <c r="K547" s="125"/>
    </row>
    <row r="548" spans="5:11" ht="15.75" x14ac:dyDescent="0.25">
      <c r="E548" s="124"/>
      <c r="F548" s="3"/>
      <c r="G548" s="128"/>
      <c r="H548" s="129"/>
    </row>
    <row r="549" spans="5:11" ht="15.75" x14ac:dyDescent="0.25">
      <c r="E549" s="124"/>
      <c r="F549" s="126"/>
      <c r="G549" s="128"/>
      <c r="H549" s="127"/>
      <c r="I549" s="127"/>
      <c r="J549" s="127"/>
      <c r="K549" s="125"/>
    </row>
    <row r="550" spans="5:11" ht="15.75" x14ac:dyDescent="0.25">
      <c r="E550" s="124"/>
      <c r="F550" s="3"/>
      <c r="G550" s="128"/>
      <c r="H550" s="129"/>
    </row>
    <row r="551" spans="5:11" ht="15.75" x14ac:dyDescent="0.25">
      <c r="E551" s="124"/>
      <c r="F551" s="126"/>
      <c r="G551" s="128"/>
      <c r="H551" s="127"/>
      <c r="I551" s="127"/>
      <c r="J551" s="127"/>
      <c r="K551" s="125"/>
    </row>
    <row r="552" spans="5:11" ht="15.75" x14ac:dyDescent="0.25">
      <c r="E552" s="124"/>
      <c r="F552" s="3"/>
      <c r="G552" s="128"/>
      <c r="H552" s="129"/>
    </row>
    <row r="553" spans="5:11" ht="15.75" x14ac:dyDescent="0.25">
      <c r="E553" s="124"/>
      <c r="F553" s="126"/>
      <c r="G553" s="128"/>
      <c r="H553" s="127"/>
      <c r="I553" s="127"/>
      <c r="J553" s="127"/>
      <c r="K553" s="125"/>
    </row>
    <row r="554" spans="5:11" ht="15.75" x14ac:dyDescent="0.25">
      <c r="E554" s="124"/>
      <c r="F554" s="3"/>
      <c r="G554" s="128"/>
      <c r="H554" s="129"/>
    </row>
    <row r="555" spans="5:11" ht="15.75" x14ac:dyDescent="0.25">
      <c r="E555" s="124"/>
      <c r="F555" s="126"/>
      <c r="G555" s="128"/>
      <c r="H555" s="127"/>
      <c r="I555" s="127"/>
      <c r="J555" s="127"/>
      <c r="K555" s="125"/>
    </row>
    <row r="556" spans="5:11" ht="15.75" x14ac:dyDescent="0.25">
      <c r="E556" s="124"/>
      <c r="F556" s="3"/>
      <c r="G556" s="128"/>
      <c r="H556" s="129"/>
    </row>
    <row r="557" spans="5:11" ht="15.75" x14ac:dyDescent="0.25">
      <c r="E557" s="124"/>
      <c r="F557" s="126"/>
      <c r="G557" s="128"/>
      <c r="H557" s="127"/>
      <c r="I557" s="127"/>
      <c r="J557" s="127"/>
      <c r="K557" s="125"/>
    </row>
    <row r="558" spans="5:11" ht="15.75" x14ac:dyDescent="0.25">
      <c r="E558" s="124"/>
      <c r="F558" s="3"/>
      <c r="G558" s="128"/>
      <c r="H558" s="129"/>
    </row>
    <row r="559" spans="5:11" ht="15.75" x14ac:dyDescent="0.25">
      <c r="E559" s="124"/>
      <c r="F559" s="126"/>
      <c r="G559" s="128"/>
      <c r="H559" s="127"/>
      <c r="I559" s="127"/>
      <c r="J559" s="127"/>
      <c r="K559" s="125"/>
    </row>
    <row r="560" spans="5:11" ht="15.75" x14ac:dyDescent="0.25">
      <c r="E560" s="124"/>
      <c r="F560" s="3"/>
      <c r="G560" s="128"/>
      <c r="H560" s="129"/>
    </row>
    <row r="561" spans="5:11" ht="15.75" x14ac:dyDescent="0.25">
      <c r="E561" s="124"/>
      <c r="F561" s="126"/>
      <c r="G561" s="128"/>
      <c r="H561" s="127"/>
      <c r="I561" s="127"/>
      <c r="J561" s="127"/>
      <c r="K561" s="125"/>
    </row>
    <row r="562" spans="5:11" ht="15.75" x14ac:dyDescent="0.25">
      <c r="E562" s="124"/>
      <c r="F562" s="3"/>
      <c r="G562" s="128"/>
      <c r="H562" s="129"/>
    </row>
    <row r="563" spans="5:11" ht="15.75" x14ac:dyDescent="0.25">
      <c r="E563" s="124"/>
      <c r="F563" s="126"/>
      <c r="G563" s="128"/>
      <c r="H563" s="127"/>
      <c r="I563" s="127"/>
      <c r="J563" s="127"/>
      <c r="K563" s="125"/>
    </row>
    <row r="564" spans="5:11" ht="15.75" x14ac:dyDescent="0.25">
      <c r="E564" s="124"/>
      <c r="F564" s="3"/>
      <c r="G564" s="128"/>
      <c r="H564" s="129"/>
    </row>
    <row r="565" spans="5:11" ht="15.75" x14ac:dyDescent="0.25">
      <c r="E565" s="124"/>
      <c r="F565" s="126"/>
      <c r="G565" s="128"/>
      <c r="H565" s="127"/>
      <c r="I565" s="127"/>
      <c r="J565" s="127"/>
      <c r="K565" s="125"/>
    </row>
    <row r="566" spans="5:11" ht="15.75" x14ac:dyDescent="0.25">
      <c r="E566" s="124"/>
      <c r="F566" s="3"/>
      <c r="G566" s="128"/>
      <c r="H566" s="129"/>
    </row>
    <row r="567" spans="5:11" ht="15.75" x14ac:dyDescent="0.25">
      <c r="E567" s="124"/>
      <c r="F567" s="126"/>
      <c r="G567" s="128"/>
      <c r="H567" s="127"/>
      <c r="I567" s="127"/>
      <c r="J567" s="127"/>
      <c r="K567" s="125"/>
    </row>
    <row r="568" spans="5:11" ht="15.75" x14ac:dyDescent="0.25">
      <c r="E568" s="124"/>
      <c r="F568" s="3"/>
      <c r="G568" s="128"/>
      <c r="H568" s="129"/>
    </row>
    <row r="569" spans="5:11" ht="15.75" x14ac:dyDescent="0.25">
      <c r="E569" s="124"/>
      <c r="F569" s="126"/>
      <c r="G569" s="128"/>
      <c r="H569" s="127"/>
      <c r="I569" s="127"/>
      <c r="J569" s="127"/>
      <c r="K569" s="125"/>
    </row>
    <row r="570" spans="5:11" ht="15.75" x14ac:dyDescent="0.25">
      <c r="E570" s="124"/>
      <c r="F570" s="3"/>
      <c r="G570" s="128"/>
      <c r="H570" s="129"/>
    </row>
    <row r="571" spans="5:11" ht="15.75" x14ac:dyDescent="0.25">
      <c r="E571" s="124"/>
      <c r="F571" s="126"/>
      <c r="G571" s="128"/>
      <c r="H571" s="127"/>
      <c r="I571" s="127"/>
      <c r="J571" s="127"/>
      <c r="K571" s="125"/>
    </row>
    <row r="572" spans="5:11" ht="15.75" x14ac:dyDescent="0.25">
      <c r="E572" s="124"/>
      <c r="F572" s="3"/>
      <c r="G572" s="128"/>
      <c r="H572" s="129"/>
    </row>
    <row r="573" spans="5:11" ht="15.75" x14ac:dyDescent="0.25">
      <c r="E573" s="124"/>
      <c r="F573" s="126"/>
      <c r="G573" s="128"/>
      <c r="H573" s="127"/>
      <c r="I573" s="127"/>
      <c r="J573" s="127"/>
      <c r="K573" s="125"/>
    </row>
    <row r="574" spans="5:11" ht="15.75" x14ac:dyDescent="0.25">
      <c r="E574" s="124"/>
      <c r="F574" s="3"/>
      <c r="G574" s="128"/>
      <c r="H574" s="129"/>
    </row>
    <row r="575" spans="5:11" ht="15.75" x14ac:dyDescent="0.25">
      <c r="E575" s="124"/>
      <c r="F575" s="126"/>
      <c r="G575" s="128"/>
      <c r="H575" s="127"/>
      <c r="I575" s="127"/>
      <c r="J575" s="127"/>
      <c r="K575" s="125"/>
    </row>
    <row r="576" spans="5:11" ht="15.75" x14ac:dyDescent="0.25">
      <c r="E576" s="124"/>
      <c r="F576" s="3"/>
      <c r="G576" s="128"/>
      <c r="H576" s="129"/>
    </row>
    <row r="577" spans="5:11" ht="15.75" x14ac:dyDescent="0.25">
      <c r="E577" s="124"/>
      <c r="F577" s="126"/>
      <c r="G577" s="128"/>
      <c r="H577" s="127"/>
      <c r="I577" s="127"/>
      <c r="J577" s="127"/>
      <c r="K577" s="125"/>
    </row>
    <row r="578" spans="5:11" ht="15.75" x14ac:dyDescent="0.25">
      <c r="E578" s="124"/>
      <c r="F578" s="3"/>
      <c r="G578" s="128"/>
      <c r="H578" s="129"/>
    </row>
    <row r="579" spans="5:11" ht="15.75" x14ac:dyDescent="0.25">
      <c r="E579" s="124"/>
      <c r="F579" s="126"/>
      <c r="G579" s="128"/>
      <c r="H579" s="127"/>
      <c r="I579" s="127"/>
      <c r="J579" s="127"/>
      <c r="K579" s="125"/>
    </row>
    <row r="580" spans="5:11" ht="15.75" x14ac:dyDescent="0.25">
      <c r="E580" s="124"/>
      <c r="F580" s="3"/>
      <c r="G580" s="128"/>
      <c r="H580" s="129"/>
    </row>
    <row r="581" spans="5:11" ht="15.75" x14ac:dyDescent="0.25">
      <c r="E581" s="124"/>
      <c r="F581" s="126"/>
      <c r="G581" s="128"/>
      <c r="H581" s="127"/>
      <c r="I581" s="127"/>
      <c r="J581" s="127"/>
      <c r="K581" s="125"/>
    </row>
    <row r="582" spans="5:11" ht="15.75" x14ac:dyDescent="0.25">
      <c r="E582" s="124"/>
      <c r="F582" s="3"/>
      <c r="G582" s="128"/>
      <c r="H582" s="129"/>
    </row>
    <row r="583" spans="5:11" ht="15.75" x14ac:dyDescent="0.25">
      <c r="E583" s="124"/>
      <c r="F583" s="126"/>
      <c r="G583" s="128"/>
      <c r="H583" s="127"/>
      <c r="I583" s="127"/>
      <c r="J583" s="127"/>
      <c r="K583" s="125"/>
    </row>
    <row r="584" spans="5:11" ht="15.75" x14ac:dyDescent="0.25">
      <c r="E584" s="124"/>
      <c r="F584" s="3"/>
      <c r="G584" s="128"/>
      <c r="H584" s="129"/>
    </row>
    <row r="585" spans="5:11" ht="15.75" x14ac:dyDescent="0.25">
      <c r="E585" s="124"/>
      <c r="F585" s="126"/>
      <c r="G585" s="128"/>
      <c r="H585" s="127"/>
      <c r="I585" s="127"/>
      <c r="J585" s="127"/>
      <c r="K585" s="125"/>
    </row>
    <row r="586" spans="5:11" ht="15.75" x14ac:dyDescent="0.25">
      <c r="E586" s="124"/>
      <c r="F586" s="3"/>
      <c r="G586" s="128"/>
      <c r="H586" s="129"/>
    </row>
    <row r="587" spans="5:11" ht="15.75" x14ac:dyDescent="0.25">
      <c r="E587" s="124"/>
      <c r="F587" s="126"/>
      <c r="G587" s="128"/>
      <c r="H587" s="127"/>
      <c r="I587" s="127"/>
      <c r="J587" s="127"/>
      <c r="K587" s="125"/>
    </row>
    <row r="588" spans="5:11" ht="15.75" x14ac:dyDescent="0.25">
      <c r="E588" s="124"/>
      <c r="F588" s="3"/>
      <c r="G588" s="128"/>
      <c r="H588" s="129"/>
    </row>
    <row r="589" spans="5:11" ht="15.75" x14ac:dyDescent="0.25">
      <c r="E589" s="124"/>
      <c r="F589" s="126"/>
      <c r="G589" s="128"/>
      <c r="H589" s="127"/>
      <c r="I589" s="127"/>
      <c r="J589" s="127"/>
      <c r="K589" s="125"/>
    </row>
    <row r="590" spans="5:11" ht="15.75" x14ac:dyDescent="0.25">
      <c r="E590" s="124"/>
      <c r="F590" s="3"/>
      <c r="G590" s="128"/>
      <c r="H590" s="129"/>
    </row>
    <row r="591" spans="5:11" ht="15.75" x14ac:dyDescent="0.25">
      <c r="E591" s="124"/>
      <c r="F591" s="126"/>
      <c r="G591" s="128"/>
      <c r="H591" s="127"/>
      <c r="I591" s="127"/>
      <c r="J591" s="127"/>
      <c r="K591" s="125"/>
    </row>
    <row r="592" spans="5:11" ht="15.75" x14ac:dyDescent="0.25">
      <c r="E592" s="124"/>
      <c r="F592" s="3"/>
      <c r="G592" s="128"/>
      <c r="H592" s="129"/>
    </row>
    <row r="593" spans="5:11" ht="15.75" x14ac:dyDescent="0.25">
      <c r="E593" s="124"/>
      <c r="F593" s="126"/>
      <c r="G593" s="128"/>
      <c r="H593" s="127"/>
      <c r="I593" s="127"/>
      <c r="J593" s="127"/>
      <c r="K593" s="125"/>
    </row>
    <row r="594" spans="5:11" ht="15.75" x14ac:dyDescent="0.25">
      <c r="E594" s="124"/>
      <c r="F594" s="3"/>
      <c r="G594" s="128"/>
      <c r="H594" s="129"/>
    </row>
    <row r="595" spans="5:11" ht="15.75" x14ac:dyDescent="0.25">
      <c r="E595" s="124"/>
      <c r="F595" s="126"/>
      <c r="G595" s="128"/>
      <c r="H595" s="127"/>
      <c r="I595" s="127"/>
      <c r="J595" s="127"/>
      <c r="K595" s="125"/>
    </row>
    <row r="596" spans="5:11" ht="15.75" x14ac:dyDescent="0.25">
      <c r="E596" s="124"/>
      <c r="F596" s="3"/>
      <c r="G596" s="128"/>
      <c r="H596" s="129"/>
    </row>
    <row r="597" spans="5:11" ht="15.75" x14ac:dyDescent="0.25">
      <c r="E597" s="124"/>
      <c r="F597" s="126"/>
      <c r="G597" s="128"/>
      <c r="H597" s="127"/>
      <c r="I597" s="127"/>
      <c r="J597" s="127"/>
      <c r="K597" s="125"/>
    </row>
    <row r="598" spans="5:11" ht="15.75" x14ac:dyDescent="0.25">
      <c r="E598" s="124"/>
      <c r="F598" s="3"/>
      <c r="G598" s="128"/>
      <c r="H598" s="129"/>
    </row>
    <row r="599" spans="5:11" ht="15.75" x14ac:dyDescent="0.25">
      <c r="E599" s="124"/>
      <c r="F599" s="126"/>
      <c r="G599" s="128"/>
      <c r="H599" s="127"/>
      <c r="I599" s="127"/>
      <c r="J599" s="127"/>
      <c r="K599" s="125"/>
    </row>
    <row r="600" spans="5:11" ht="15.75" x14ac:dyDescent="0.25">
      <c r="E600" s="124"/>
      <c r="F600" s="3"/>
      <c r="G600" s="128"/>
      <c r="H600" s="129"/>
    </row>
    <row r="601" spans="5:11" ht="15.75" x14ac:dyDescent="0.25">
      <c r="E601" s="124"/>
      <c r="F601" s="126"/>
      <c r="G601" s="128"/>
      <c r="H601" s="127"/>
      <c r="I601" s="127"/>
      <c r="J601" s="127"/>
      <c r="K601" s="125"/>
    </row>
    <row r="602" spans="5:11" ht="15.75" x14ac:dyDescent="0.25">
      <c r="E602" s="124"/>
      <c r="F602" s="3"/>
      <c r="G602" s="128"/>
      <c r="H602" s="129"/>
    </row>
    <row r="603" spans="5:11" ht="15.75" x14ac:dyDescent="0.25">
      <c r="E603" s="124"/>
      <c r="F603" s="126"/>
      <c r="G603" s="128"/>
      <c r="H603" s="127"/>
      <c r="I603" s="127"/>
      <c r="J603" s="127"/>
      <c r="K603" s="125"/>
    </row>
    <row r="604" spans="5:11" ht="15.75" x14ac:dyDescent="0.25">
      <c r="E604" s="124"/>
      <c r="F604" s="3"/>
      <c r="G604" s="128"/>
      <c r="H604" s="129"/>
    </row>
    <row r="605" spans="5:11" ht="15.75" x14ac:dyDescent="0.25">
      <c r="E605" s="124"/>
      <c r="F605" s="126"/>
      <c r="G605" s="128"/>
      <c r="H605" s="127"/>
      <c r="I605" s="127"/>
      <c r="J605" s="127"/>
      <c r="K605" s="125"/>
    </row>
    <row r="606" spans="5:11" ht="15.75" x14ac:dyDescent="0.25">
      <c r="E606" s="124"/>
      <c r="F606" s="3"/>
      <c r="G606" s="128"/>
      <c r="H606" s="129"/>
    </row>
    <row r="607" spans="5:11" ht="15.75" x14ac:dyDescent="0.25">
      <c r="E607" s="124"/>
      <c r="F607" s="126"/>
      <c r="G607" s="128"/>
      <c r="H607" s="127"/>
      <c r="I607" s="127"/>
      <c r="J607" s="127"/>
      <c r="K607" s="125"/>
    </row>
    <row r="608" spans="5:11" ht="15.75" x14ac:dyDescent="0.25">
      <c r="E608" s="124"/>
      <c r="F608" s="3"/>
      <c r="G608" s="128"/>
      <c r="H608" s="129"/>
    </row>
    <row r="609" spans="5:11" ht="15.75" x14ac:dyDescent="0.25">
      <c r="E609" s="124"/>
      <c r="F609" s="126"/>
      <c r="G609" s="128"/>
      <c r="H609" s="127"/>
      <c r="I609" s="127"/>
      <c r="J609" s="127"/>
      <c r="K609" s="125"/>
    </row>
    <row r="610" spans="5:11" ht="15.75" x14ac:dyDescent="0.25">
      <c r="E610" s="124"/>
      <c r="F610" s="3"/>
      <c r="G610" s="128"/>
      <c r="H610" s="129"/>
    </row>
    <row r="611" spans="5:11" ht="15.75" x14ac:dyDescent="0.25">
      <c r="E611" s="124"/>
      <c r="F611" s="126"/>
      <c r="G611" s="128"/>
      <c r="H611" s="127"/>
      <c r="I611" s="127"/>
      <c r="J611" s="127"/>
      <c r="K611" s="125"/>
    </row>
    <row r="612" spans="5:11" ht="15.75" x14ac:dyDescent="0.25">
      <c r="E612" s="124"/>
      <c r="F612" s="3"/>
      <c r="G612" s="128"/>
      <c r="H612" s="129"/>
    </row>
    <row r="613" spans="5:11" ht="15.75" x14ac:dyDescent="0.25">
      <c r="E613" s="124"/>
      <c r="F613" s="126"/>
      <c r="G613" s="128"/>
      <c r="H613" s="127"/>
      <c r="I613" s="127"/>
      <c r="J613" s="127"/>
      <c r="K613" s="125"/>
    </row>
    <row r="614" spans="5:11" ht="15.75" x14ac:dyDescent="0.25">
      <c r="E614" s="124"/>
      <c r="F614" s="3"/>
      <c r="G614" s="128"/>
      <c r="H614" s="129"/>
    </row>
    <row r="615" spans="5:11" ht="15.75" x14ac:dyDescent="0.25">
      <c r="E615" s="124"/>
      <c r="F615" s="126"/>
      <c r="G615" s="128"/>
      <c r="H615" s="127"/>
      <c r="I615" s="127"/>
      <c r="J615" s="127"/>
      <c r="K615" s="125"/>
    </row>
    <row r="616" spans="5:11" ht="15.75" x14ac:dyDescent="0.25">
      <c r="E616" s="124"/>
      <c r="F616" s="3"/>
      <c r="G616" s="128"/>
      <c r="H616" s="129"/>
    </row>
    <row r="617" spans="5:11" ht="15.75" x14ac:dyDescent="0.25">
      <c r="E617" s="124"/>
      <c r="F617" s="126"/>
      <c r="G617" s="128"/>
      <c r="H617" s="127"/>
      <c r="I617" s="127"/>
      <c r="J617" s="127"/>
      <c r="K617" s="125"/>
    </row>
    <row r="618" spans="5:11" ht="15.75" x14ac:dyDescent="0.25">
      <c r="E618" s="124"/>
      <c r="F618" s="3"/>
      <c r="G618" s="128"/>
      <c r="H618" s="129"/>
    </row>
    <row r="619" spans="5:11" ht="15.75" x14ac:dyDescent="0.25">
      <c r="E619" s="124"/>
      <c r="F619" s="126"/>
      <c r="G619" s="128"/>
      <c r="H619" s="127"/>
      <c r="I619" s="127"/>
      <c r="J619" s="127"/>
      <c r="K619" s="125"/>
    </row>
    <row r="620" spans="5:11" ht="15.75" x14ac:dyDescent="0.25">
      <c r="E620" s="124"/>
      <c r="F620" s="3"/>
      <c r="G620" s="128"/>
      <c r="H620" s="129"/>
    </row>
    <row r="621" spans="5:11" ht="15.75" x14ac:dyDescent="0.25">
      <c r="E621" s="124"/>
      <c r="F621" s="126"/>
      <c r="G621" s="128"/>
      <c r="H621" s="127"/>
      <c r="I621" s="127"/>
      <c r="J621" s="127"/>
      <c r="K621" s="125"/>
    </row>
    <row r="622" spans="5:11" ht="15.75" x14ac:dyDescent="0.25">
      <c r="E622" s="124"/>
      <c r="F622" s="3"/>
      <c r="G622" s="128"/>
      <c r="H622" s="129"/>
    </row>
    <row r="623" spans="5:11" ht="15.75" x14ac:dyDescent="0.25">
      <c r="E623" s="124"/>
      <c r="F623" s="126"/>
      <c r="G623" s="128"/>
      <c r="H623" s="127"/>
      <c r="I623" s="127"/>
      <c r="J623" s="127"/>
      <c r="K623" s="125"/>
    </row>
    <row r="624" spans="5:11" ht="15.75" x14ac:dyDescent="0.25">
      <c r="E624" s="124"/>
      <c r="F624" s="3"/>
      <c r="G624" s="128"/>
      <c r="H624" s="129"/>
    </row>
    <row r="625" spans="5:11" ht="15.75" x14ac:dyDescent="0.25">
      <c r="E625" s="124"/>
      <c r="F625" s="126"/>
      <c r="G625" s="128"/>
      <c r="H625" s="127"/>
      <c r="I625" s="127"/>
      <c r="J625" s="127"/>
      <c r="K625" s="125"/>
    </row>
    <row r="626" spans="5:11" ht="15.75" x14ac:dyDescent="0.25">
      <c r="E626" s="124"/>
      <c r="F626" s="3"/>
      <c r="G626" s="128"/>
      <c r="H626" s="129"/>
    </row>
    <row r="627" spans="5:11" ht="15.75" x14ac:dyDescent="0.25">
      <c r="E627" s="124"/>
      <c r="F627" s="126"/>
      <c r="G627" s="128"/>
      <c r="H627" s="127"/>
      <c r="I627" s="127"/>
      <c r="J627" s="127"/>
      <c r="K627" s="125"/>
    </row>
    <row r="628" spans="5:11" ht="15.75" x14ac:dyDescent="0.25">
      <c r="E628" s="124"/>
      <c r="F628" s="3"/>
      <c r="G628" s="128"/>
      <c r="H628" s="129"/>
    </row>
    <row r="629" spans="5:11" ht="15.75" x14ac:dyDescent="0.25">
      <c r="E629" s="124"/>
      <c r="F629" s="126"/>
      <c r="G629" s="128"/>
      <c r="H629" s="127"/>
      <c r="I629" s="127"/>
      <c r="J629" s="127"/>
      <c r="K629" s="125"/>
    </row>
    <row r="630" spans="5:11" ht="15.75" x14ac:dyDescent="0.25">
      <c r="E630" s="124"/>
      <c r="F630" s="3"/>
      <c r="G630" s="128"/>
      <c r="H630" s="129"/>
    </row>
    <row r="631" spans="5:11" ht="15.75" x14ac:dyDescent="0.25">
      <c r="E631" s="124"/>
      <c r="F631" s="126"/>
      <c r="G631" s="128"/>
      <c r="H631" s="127"/>
      <c r="I631" s="127"/>
      <c r="J631" s="127"/>
      <c r="K631" s="125"/>
    </row>
    <row r="632" spans="5:11" ht="15.75" x14ac:dyDescent="0.25">
      <c r="E632" s="124"/>
      <c r="F632" s="3"/>
      <c r="G632" s="128"/>
      <c r="H632" s="129"/>
    </row>
    <row r="633" spans="5:11" ht="15.75" x14ac:dyDescent="0.25">
      <c r="E633" s="124"/>
      <c r="F633" s="126"/>
      <c r="G633" s="128"/>
      <c r="H633" s="127"/>
      <c r="I633" s="127"/>
      <c r="J633" s="127"/>
      <c r="K633" s="125"/>
    </row>
    <row r="634" spans="5:11" ht="15.75" x14ac:dyDescent="0.25">
      <c r="E634" s="124"/>
      <c r="F634" s="3"/>
      <c r="G634" s="128"/>
      <c r="H634" s="129"/>
    </row>
    <row r="635" spans="5:11" ht="15.75" x14ac:dyDescent="0.25">
      <c r="E635" s="124"/>
      <c r="F635" s="126"/>
      <c r="G635" s="128"/>
      <c r="H635" s="127"/>
      <c r="I635" s="127"/>
      <c r="J635" s="127"/>
      <c r="K635" s="125"/>
    </row>
    <row r="636" spans="5:11" ht="15.75" x14ac:dyDescent="0.25">
      <c r="E636" s="124"/>
      <c r="F636" s="3"/>
      <c r="G636" s="128"/>
      <c r="H636" s="129"/>
    </row>
    <row r="637" spans="5:11" ht="15.75" x14ac:dyDescent="0.25">
      <c r="E637" s="124"/>
      <c r="F637" s="126"/>
      <c r="G637" s="128"/>
      <c r="H637" s="127"/>
      <c r="I637" s="127"/>
      <c r="J637" s="127"/>
      <c r="K637" s="125"/>
    </row>
    <row r="638" spans="5:11" ht="15.75" x14ac:dyDescent="0.25">
      <c r="E638" s="124"/>
      <c r="F638" s="3"/>
      <c r="G638" s="128"/>
      <c r="H638" s="129"/>
    </row>
    <row r="639" spans="5:11" ht="15.75" x14ac:dyDescent="0.25">
      <c r="E639" s="124"/>
      <c r="F639" s="126"/>
      <c r="G639" s="128"/>
      <c r="H639" s="127"/>
      <c r="I639" s="127"/>
      <c r="J639" s="127"/>
      <c r="K639" s="125"/>
    </row>
    <row r="640" spans="5:11" ht="15.75" x14ac:dyDescent="0.25">
      <c r="E640" s="124"/>
      <c r="F640" s="3"/>
      <c r="G640" s="128"/>
      <c r="H640" s="129"/>
    </row>
    <row r="641" spans="5:11" ht="15.75" x14ac:dyDescent="0.25">
      <c r="E641" s="124"/>
      <c r="F641" s="126"/>
      <c r="G641" s="128"/>
      <c r="H641" s="127"/>
      <c r="I641" s="127"/>
      <c r="J641" s="127"/>
      <c r="K641" s="125"/>
    </row>
    <row r="642" spans="5:11" ht="15.75" x14ac:dyDescent="0.25">
      <c r="E642" s="124"/>
      <c r="F642" s="3"/>
      <c r="G642" s="128"/>
      <c r="H642" s="129"/>
    </row>
    <row r="643" spans="5:11" ht="15.75" x14ac:dyDescent="0.25">
      <c r="E643" s="124"/>
      <c r="F643" s="126"/>
      <c r="G643" s="128"/>
      <c r="H643" s="127"/>
      <c r="I643" s="127"/>
      <c r="J643" s="127"/>
      <c r="K643" s="125"/>
    </row>
    <row r="644" spans="5:11" ht="15.75" x14ac:dyDescent="0.25">
      <c r="E644" s="124"/>
      <c r="F644" s="3"/>
      <c r="G644" s="128"/>
      <c r="H644" s="129"/>
    </row>
    <row r="645" spans="5:11" ht="15.75" x14ac:dyDescent="0.25">
      <c r="E645" s="124"/>
      <c r="F645" s="126"/>
      <c r="G645" s="128"/>
      <c r="H645" s="127"/>
      <c r="I645" s="127"/>
      <c r="J645" s="127"/>
      <c r="K645" s="125"/>
    </row>
    <row r="646" spans="5:11" ht="15.75" x14ac:dyDescent="0.25">
      <c r="E646" s="124"/>
      <c r="F646" s="3"/>
      <c r="G646" s="128"/>
      <c r="H646" s="129"/>
    </row>
    <row r="647" spans="5:11" ht="15.75" x14ac:dyDescent="0.25">
      <c r="E647" s="124"/>
      <c r="F647" s="126"/>
      <c r="G647" s="128"/>
      <c r="H647" s="127"/>
      <c r="I647" s="127"/>
      <c r="J647" s="127"/>
      <c r="K647" s="125"/>
    </row>
    <row r="648" spans="5:11" ht="15.75" x14ac:dyDescent="0.25">
      <c r="E648" s="124"/>
      <c r="F648" s="3"/>
      <c r="G648" s="128"/>
      <c r="H648" s="129"/>
    </row>
    <row r="649" spans="5:11" ht="15.75" x14ac:dyDescent="0.25">
      <c r="E649" s="124"/>
      <c r="F649" s="126"/>
      <c r="G649" s="128"/>
      <c r="H649" s="127"/>
      <c r="I649" s="127"/>
      <c r="J649" s="127"/>
      <c r="K649" s="125"/>
    </row>
    <row r="650" spans="5:11" ht="15.75" x14ac:dyDescent="0.25">
      <c r="E650" s="124"/>
      <c r="F650" s="3"/>
      <c r="G650" s="128"/>
      <c r="H650" s="129"/>
    </row>
    <row r="651" spans="5:11" ht="15.75" x14ac:dyDescent="0.25">
      <c r="E651" s="124"/>
      <c r="F651" s="126"/>
      <c r="G651" s="128"/>
      <c r="H651" s="127"/>
      <c r="I651" s="127"/>
      <c r="J651" s="127"/>
      <c r="K651" s="125"/>
    </row>
    <row r="652" spans="5:11" ht="15.75" x14ac:dyDescent="0.25">
      <c r="E652" s="124"/>
      <c r="F652" s="3"/>
      <c r="G652" s="128"/>
      <c r="H652" s="129"/>
    </row>
    <row r="653" spans="5:11" ht="15.75" x14ac:dyDescent="0.25">
      <c r="E653" s="124"/>
      <c r="F653" s="126"/>
      <c r="G653" s="128"/>
      <c r="H653" s="127"/>
      <c r="I653" s="127"/>
      <c r="J653" s="127"/>
      <c r="K653" s="125"/>
    </row>
    <row r="654" spans="5:11" ht="15.75" x14ac:dyDescent="0.25">
      <c r="E654" s="124"/>
      <c r="F654" s="3"/>
      <c r="G654" s="128"/>
      <c r="H654" s="129"/>
    </row>
    <row r="655" spans="5:11" ht="15.75" x14ac:dyDescent="0.25">
      <c r="E655" s="124"/>
      <c r="F655" s="126"/>
      <c r="G655" s="128"/>
      <c r="H655" s="127"/>
      <c r="I655" s="127"/>
      <c r="J655" s="127"/>
      <c r="K655" s="125"/>
    </row>
    <row r="656" spans="5:11" ht="15.75" x14ac:dyDescent="0.25">
      <c r="E656" s="124"/>
      <c r="F656" s="3"/>
      <c r="G656" s="128"/>
      <c r="H656" s="129"/>
    </row>
    <row r="657" spans="5:11" ht="15.75" x14ac:dyDescent="0.25">
      <c r="E657" s="124"/>
      <c r="F657" s="126"/>
      <c r="G657" s="128"/>
      <c r="H657" s="127"/>
      <c r="I657" s="127"/>
      <c r="J657" s="127"/>
      <c r="K657" s="125"/>
    </row>
    <row r="658" spans="5:11" ht="15.75" x14ac:dyDescent="0.25">
      <c r="E658" s="124"/>
      <c r="F658" s="3"/>
      <c r="G658" s="128"/>
      <c r="H658" s="129"/>
    </row>
    <row r="659" spans="5:11" ht="15.75" x14ac:dyDescent="0.25">
      <c r="E659" s="124"/>
      <c r="F659" s="126"/>
      <c r="G659" s="128"/>
      <c r="H659" s="127"/>
      <c r="I659" s="127"/>
      <c r="J659" s="127"/>
      <c r="K659" s="125"/>
    </row>
    <row r="660" spans="5:11" ht="15.75" x14ac:dyDescent="0.25">
      <c r="E660" s="124"/>
      <c r="F660" s="3"/>
      <c r="G660" s="128"/>
      <c r="H660" s="129"/>
    </row>
    <row r="661" spans="5:11" ht="15.75" x14ac:dyDescent="0.25">
      <c r="E661" s="124"/>
      <c r="F661" s="126"/>
      <c r="G661" s="128"/>
      <c r="H661" s="127"/>
      <c r="I661" s="127"/>
      <c r="J661" s="127"/>
      <c r="K661" s="125"/>
    </row>
    <row r="662" spans="5:11" ht="15.75" x14ac:dyDescent="0.25">
      <c r="E662" s="124"/>
      <c r="F662" s="3"/>
      <c r="G662" s="128"/>
      <c r="H662" s="129"/>
    </row>
    <row r="663" spans="5:11" ht="15.75" x14ac:dyDescent="0.25">
      <c r="E663" s="124"/>
      <c r="F663" s="126"/>
      <c r="G663" s="128"/>
      <c r="H663" s="127"/>
      <c r="I663" s="127"/>
      <c r="J663" s="127"/>
      <c r="K663" s="125"/>
    </row>
    <row r="664" spans="5:11" ht="15.75" x14ac:dyDescent="0.25">
      <c r="E664" s="124"/>
      <c r="F664" s="3"/>
      <c r="G664" s="128"/>
      <c r="H664" s="129"/>
    </row>
    <row r="665" spans="5:11" ht="15.75" x14ac:dyDescent="0.25">
      <c r="E665" s="124"/>
      <c r="F665" s="126"/>
      <c r="G665" s="128"/>
      <c r="H665" s="127"/>
      <c r="I665" s="127"/>
      <c r="J665" s="127"/>
      <c r="K665" s="125"/>
    </row>
    <row r="666" spans="5:11" ht="15.75" x14ac:dyDescent="0.25">
      <c r="E666" s="124"/>
      <c r="F666" s="3"/>
      <c r="G666" s="128"/>
      <c r="H666" s="129"/>
    </row>
    <row r="667" spans="5:11" ht="15.75" x14ac:dyDescent="0.25">
      <c r="E667" s="124"/>
      <c r="F667" s="126"/>
      <c r="G667" s="128"/>
      <c r="H667" s="127"/>
      <c r="I667" s="127"/>
      <c r="J667" s="127"/>
      <c r="K667" s="125"/>
    </row>
    <row r="668" spans="5:11" ht="15.75" x14ac:dyDescent="0.25">
      <c r="E668" s="124"/>
      <c r="F668" s="3"/>
      <c r="G668" s="128"/>
      <c r="H668" s="129"/>
    </row>
    <row r="669" spans="5:11" ht="15.75" x14ac:dyDescent="0.25">
      <c r="E669" s="124"/>
      <c r="F669" s="126"/>
      <c r="G669" s="128"/>
      <c r="H669" s="127"/>
      <c r="I669" s="127"/>
      <c r="J669" s="127"/>
      <c r="K669" s="125"/>
    </row>
    <row r="670" spans="5:11" ht="15.75" x14ac:dyDescent="0.25">
      <c r="E670" s="124"/>
      <c r="F670" s="3"/>
      <c r="G670" s="128"/>
      <c r="H670" s="129"/>
    </row>
    <row r="671" spans="5:11" ht="15.75" x14ac:dyDescent="0.25">
      <c r="E671" s="124"/>
      <c r="F671" s="126"/>
      <c r="G671" s="128"/>
      <c r="H671" s="127"/>
      <c r="I671" s="127"/>
      <c r="J671" s="127"/>
      <c r="K671" s="125"/>
    </row>
    <row r="672" spans="5:11" ht="15.75" x14ac:dyDescent="0.25">
      <c r="E672" s="124"/>
      <c r="F672" s="3"/>
      <c r="G672" s="128"/>
      <c r="H672" s="129"/>
    </row>
    <row r="673" spans="5:11" ht="15.75" x14ac:dyDescent="0.25">
      <c r="E673" s="124"/>
      <c r="F673" s="126"/>
      <c r="G673" s="128"/>
      <c r="H673" s="127"/>
      <c r="I673" s="127"/>
      <c r="J673" s="127"/>
      <c r="K673" s="125"/>
    </row>
    <row r="674" spans="5:11" ht="15.75" x14ac:dyDescent="0.25">
      <c r="E674" s="124"/>
      <c r="F674" s="3"/>
      <c r="G674" s="128"/>
      <c r="H674" s="129"/>
    </row>
    <row r="675" spans="5:11" ht="15.75" x14ac:dyDescent="0.25">
      <c r="E675" s="124"/>
      <c r="F675" s="126"/>
      <c r="G675" s="128"/>
      <c r="H675" s="127"/>
      <c r="I675" s="127"/>
      <c r="J675" s="127"/>
      <c r="K675" s="125"/>
    </row>
    <row r="676" spans="5:11" ht="15.75" x14ac:dyDescent="0.25">
      <c r="E676" s="124"/>
      <c r="F676" s="3"/>
      <c r="G676" s="128"/>
      <c r="H676" s="129"/>
    </row>
    <row r="677" spans="5:11" ht="15.75" x14ac:dyDescent="0.25">
      <c r="E677" s="124"/>
      <c r="F677" s="126"/>
      <c r="G677" s="128"/>
      <c r="H677" s="127"/>
      <c r="I677" s="127"/>
      <c r="J677" s="127"/>
      <c r="K677" s="125"/>
    </row>
    <row r="678" spans="5:11" ht="15.75" x14ac:dyDescent="0.25">
      <c r="E678" s="124"/>
      <c r="F678" s="3"/>
      <c r="G678" s="128"/>
      <c r="H678" s="129"/>
    </row>
    <row r="679" spans="5:11" ht="15.75" x14ac:dyDescent="0.25">
      <c r="E679" s="124"/>
      <c r="F679" s="126"/>
      <c r="G679" s="128"/>
      <c r="H679" s="127"/>
      <c r="I679" s="127"/>
      <c r="J679" s="127"/>
      <c r="K679" s="125"/>
    </row>
    <row r="680" spans="5:11" ht="15.75" x14ac:dyDescent="0.25">
      <c r="E680" s="124"/>
      <c r="F680" s="3"/>
      <c r="G680" s="128"/>
      <c r="H680" s="129"/>
    </row>
    <row r="681" spans="5:11" ht="15.75" x14ac:dyDescent="0.25">
      <c r="E681" s="124"/>
      <c r="F681" s="126"/>
      <c r="G681" s="128"/>
      <c r="H681" s="127"/>
      <c r="I681" s="127"/>
      <c r="J681" s="127"/>
      <c r="K681" s="125"/>
    </row>
    <row r="682" spans="5:11" ht="15.75" x14ac:dyDescent="0.25">
      <c r="E682" s="124"/>
      <c r="F682" s="3"/>
      <c r="G682" s="128"/>
      <c r="H682" s="129"/>
    </row>
    <row r="683" spans="5:11" ht="15.75" x14ac:dyDescent="0.25">
      <c r="E683" s="124"/>
      <c r="F683" s="126"/>
      <c r="G683" s="128"/>
      <c r="H683" s="127"/>
      <c r="I683" s="127"/>
      <c r="J683" s="127"/>
      <c r="K683" s="125"/>
    </row>
    <row r="684" spans="5:11" ht="15.75" x14ac:dyDescent="0.25">
      <c r="E684" s="124"/>
      <c r="F684" s="3"/>
      <c r="G684" s="128"/>
      <c r="H684" s="129"/>
    </row>
    <row r="685" spans="5:11" ht="15.75" x14ac:dyDescent="0.25">
      <c r="E685" s="124"/>
      <c r="F685" s="126"/>
      <c r="G685" s="128"/>
      <c r="H685" s="127"/>
      <c r="I685" s="127"/>
      <c r="J685" s="127"/>
      <c r="K685" s="125"/>
    </row>
    <row r="686" spans="5:11" ht="15.75" x14ac:dyDescent="0.25">
      <c r="E686" s="124"/>
      <c r="F686" s="3"/>
      <c r="G686" s="128"/>
      <c r="H686" s="129"/>
    </row>
    <row r="687" spans="5:11" ht="15.75" x14ac:dyDescent="0.25">
      <c r="E687" s="124"/>
      <c r="F687" s="126"/>
      <c r="G687" s="128"/>
      <c r="H687" s="127"/>
      <c r="I687" s="127"/>
      <c r="J687" s="127"/>
      <c r="K687" s="125"/>
    </row>
    <row r="688" spans="5:11" ht="15.75" x14ac:dyDescent="0.25">
      <c r="E688" s="124"/>
      <c r="F688" s="3"/>
      <c r="G688" s="128"/>
      <c r="H688" s="129"/>
    </row>
    <row r="689" spans="5:11" ht="15.75" x14ac:dyDescent="0.25">
      <c r="E689" s="124"/>
      <c r="F689" s="126"/>
      <c r="G689" s="128"/>
      <c r="H689" s="127"/>
      <c r="I689" s="127"/>
      <c r="J689" s="127"/>
      <c r="K689" s="125"/>
    </row>
    <row r="690" spans="5:11" ht="15.75" x14ac:dyDescent="0.25">
      <c r="E690" s="124"/>
      <c r="F690" s="3"/>
      <c r="G690" s="128"/>
      <c r="H690" s="129"/>
    </row>
    <row r="691" spans="5:11" ht="15.75" x14ac:dyDescent="0.25">
      <c r="E691" s="124"/>
      <c r="F691" s="126"/>
      <c r="G691" s="128"/>
      <c r="H691" s="127"/>
      <c r="I691" s="127"/>
      <c r="J691" s="127"/>
      <c r="K691" s="125"/>
    </row>
    <row r="692" spans="5:11" ht="15.75" x14ac:dyDescent="0.25">
      <c r="E692" s="124"/>
      <c r="F692" s="3"/>
      <c r="G692" s="128"/>
      <c r="H692" s="129"/>
    </row>
    <row r="693" spans="5:11" ht="15.75" x14ac:dyDescent="0.25">
      <c r="E693" s="124"/>
      <c r="F693" s="126"/>
      <c r="G693" s="128"/>
      <c r="H693" s="127"/>
      <c r="I693" s="127"/>
      <c r="J693" s="127"/>
      <c r="K693" s="125"/>
    </row>
    <row r="694" spans="5:11" ht="15.75" x14ac:dyDescent="0.25">
      <c r="E694" s="124"/>
      <c r="F694" s="3"/>
      <c r="G694" s="128"/>
      <c r="H694" s="129"/>
    </row>
    <row r="695" spans="5:11" ht="15.75" x14ac:dyDescent="0.25">
      <c r="E695" s="124"/>
      <c r="F695" s="126"/>
      <c r="G695" s="128"/>
      <c r="H695" s="127"/>
      <c r="I695" s="127"/>
      <c r="J695" s="127"/>
      <c r="K695" s="125"/>
    </row>
    <row r="696" spans="5:11" ht="15.75" x14ac:dyDescent="0.25">
      <c r="E696" s="124"/>
      <c r="F696" s="3"/>
      <c r="G696" s="128"/>
      <c r="H696" s="129"/>
    </row>
    <row r="697" spans="5:11" ht="15.75" x14ac:dyDescent="0.25">
      <c r="E697" s="124"/>
      <c r="F697" s="126"/>
      <c r="G697" s="128"/>
      <c r="H697" s="127"/>
      <c r="I697" s="127"/>
      <c r="J697" s="127"/>
      <c r="K697" s="125"/>
    </row>
    <row r="698" spans="5:11" ht="15.75" x14ac:dyDescent="0.25">
      <c r="E698" s="124"/>
      <c r="F698" s="3"/>
      <c r="G698" s="128"/>
      <c r="H698" s="129"/>
    </row>
    <row r="699" spans="5:11" ht="15.75" x14ac:dyDescent="0.25">
      <c r="E699" s="124"/>
      <c r="F699" s="126"/>
      <c r="G699" s="128"/>
      <c r="H699" s="127"/>
      <c r="I699" s="127"/>
      <c r="J699" s="127"/>
      <c r="K699" s="125"/>
    </row>
    <row r="700" spans="5:11" ht="15.75" x14ac:dyDescent="0.25">
      <c r="E700" s="124"/>
      <c r="F700" s="3"/>
      <c r="G700" s="128"/>
      <c r="H700" s="129"/>
    </row>
    <row r="701" spans="5:11" ht="15.75" x14ac:dyDescent="0.25">
      <c r="E701" s="124"/>
      <c r="F701" s="126"/>
      <c r="G701" s="128"/>
      <c r="H701" s="127"/>
      <c r="I701" s="127"/>
      <c r="J701" s="127"/>
      <c r="K701" s="125"/>
    </row>
    <row r="702" spans="5:11" ht="15.75" x14ac:dyDescent="0.25">
      <c r="E702" s="124"/>
      <c r="F702" s="3"/>
      <c r="G702" s="128"/>
      <c r="H702" s="129"/>
    </row>
    <row r="703" spans="5:11" ht="15.75" x14ac:dyDescent="0.25">
      <c r="E703" s="124"/>
      <c r="F703" s="126"/>
      <c r="G703" s="128"/>
      <c r="H703" s="127"/>
      <c r="I703" s="127"/>
      <c r="J703" s="127"/>
      <c r="K703" s="125"/>
    </row>
    <row r="704" spans="5:11" ht="15.75" x14ac:dyDescent="0.25">
      <c r="E704" s="124"/>
      <c r="F704" s="3"/>
      <c r="G704" s="128"/>
      <c r="H704" s="129"/>
    </row>
    <row r="705" spans="5:11" ht="15.75" x14ac:dyDescent="0.25">
      <c r="E705" s="124"/>
      <c r="F705" s="126"/>
      <c r="G705" s="128"/>
      <c r="H705" s="127"/>
      <c r="I705" s="127"/>
      <c r="J705" s="127"/>
      <c r="K705" s="125"/>
    </row>
    <row r="706" spans="5:11" ht="15.75" x14ac:dyDescent="0.25">
      <c r="E706" s="124"/>
      <c r="F706" s="3"/>
      <c r="G706" s="128"/>
      <c r="H706" s="129"/>
    </row>
    <row r="707" spans="5:11" ht="15.75" x14ac:dyDescent="0.25">
      <c r="E707" s="124"/>
      <c r="F707" s="126"/>
      <c r="G707" s="128"/>
      <c r="H707" s="127"/>
      <c r="I707" s="127"/>
      <c r="J707" s="127"/>
      <c r="K707" s="125"/>
    </row>
    <row r="708" spans="5:11" ht="15.75" x14ac:dyDescent="0.25">
      <c r="E708" s="124"/>
      <c r="F708" s="3"/>
      <c r="G708" s="128"/>
      <c r="H708" s="129"/>
    </row>
    <row r="709" spans="5:11" ht="15.75" x14ac:dyDescent="0.25">
      <c r="E709" s="124"/>
      <c r="F709" s="126"/>
      <c r="G709" s="128"/>
      <c r="H709" s="127"/>
      <c r="I709" s="127"/>
      <c r="J709" s="127"/>
      <c r="K709" s="125"/>
    </row>
    <row r="710" spans="5:11" ht="15.75" x14ac:dyDescent="0.25">
      <c r="E710" s="124"/>
      <c r="F710" s="3"/>
      <c r="G710" s="128"/>
      <c r="H710" s="129"/>
    </row>
    <row r="711" spans="5:11" ht="15.75" x14ac:dyDescent="0.25">
      <c r="E711" s="124"/>
      <c r="F711" s="126"/>
      <c r="G711" s="128"/>
      <c r="H711" s="127"/>
      <c r="I711" s="127"/>
      <c r="J711" s="127"/>
      <c r="K711" s="125"/>
    </row>
    <row r="712" spans="5:11" ht="15.75" x14ac:dyDescent="0.25">
      <c r="E712" s="124"/>
      <c r="F712" s="3"/>
      <c r="G712" s="128"/>
      <c r="H712" s="129"/>
    </row>
    <row r="713" spans="5:11" ht="15.75" x14ac:dyDescent="0.25">
      <c r="E713" s="124"/>
      <c r="F713" s="126"/>
      <c r="G713" s="128"/>
      <c r="H713" s="127"/>
      <c r="I713" s="127"/>
      <c r="J713" s="127"/>
      <c r="K713" s="125"/>
    </row>
    <row r="714" spans="5:11" ht="15.75" x14ac:dyDescent="0.25">
      <c r="E714" s="124"/>
      <c r="F714" s="3"/>
      <c r="G714" s="128"/>
      <c r="H714" s="129"/>
    </row>
    <row r="715" spans="5:11" ht="15.75" x14ac:dyDescent="0.25">
      <c r="E715" s="124"/>
      <c r="F715" s="126"/>
      <c r="G715" s="128"/>
      <c r="H715" s="127"/>
      <c r="I715" s="127"/>
      <c r="J715" s="127"/>
      <c r="K715" s="125"/>
    </row>
    <row r="716" spans="5:11" ht="15.75" x14ac:dyDescent="0.25">
      <c r="E716" s="124"/>
      <c r="F716" s="3"/>
      <c r="G716" s="128"/>
      <c r="H716" s="129"/>
    </row>
    <row r="717" spans="5:11" ht="15.75" x14ac:dyDescent="0.25">
      <c r="E717" s="124"/>
      <c r="F717" s="126"/>
      <c r="G717" s="128"/>
      <c r="H717" s="127"/>
      <c r="I717" s="127"/>
      <c r="J717" s="127"/>
      <c r="K717" s="125"/>
    </row>
    <row r="718" spans="5:11" ht="15.75" x14ac:dyDescent="0.25">
      <c r="E718" s="124"/>
      <c r="F718" s="3"/>
      <c r="G718" s="128"/>
      <c r="H718" s="129"/>
    </row>
    <row r="719" spans="5:11" ht="15.75" x14ac:dyDescent="0.25">
      <c r="E719" s="124"/>
      <c r="F719" s="126"/>
      <c r="G719" s="128"/>
      <c r="H719" s="127"/>
      <c r="I719" s="127"/>
      <c r="J719" s="127"/>
      <c r="K719" s="125"/>
    </row>
    <row r="720" spans="5:11" ht="15.75" x14ac:dyDescent="0.25">
      <c r="E720" s="124"/>
      <c r="F720" s="3"/>
      <c r="G720" s="128"/>
      <c r="H720" s="129"/>
    </row>
    <row r="721" spans="5:11" ht="15.75" x14ac:dyDescent="0.25">
      <c r="E721" s="124"/>
      <c r="F721" s="126"/>
      <c r="G721" s="128"/>
      <c r="H721" s="127"/>
      <c r="I721" s="127"/>
      <c r="J721" s="127"/>
      <c r="K721" s="125"/>
    </row>
    <row r="722" spans="5:11" ht="15.75" x14ac:dyDescent="0.25">
      <c r="E722" s="124"/>
      <c r="F722" s="3"/>
      <c r="G722" s="128"/>
      <c r="H722" s="129"/>
    </row>
    <row r="723" spans="5:11" ht="15.75" x14ac:dyDescent="0.25">
      <c r="E723" s="124"/>
      <c r="F723" s="126"/>
      <c r="G723" s="128"/>
      <c r="H723" s="127"/>
      <c r="I723" s="127"/>
      <c r="J723" s="127"/>
      <c r="K723" s="125"/>
    </row>
    <row r="724" spans="5:11" ht="15.75" x14ac:dyDescent="0.25">
      <c r="E724" s="124"/>
      <c r="F724" s="3"/>
      <c r="G724" s="128"/>
      <c r="H724" s="129"/>
    </row>
    <row r="725" spans="5:11" ht="15.75" x14ac:dyDescent="0.25">
      <c r="E725" s="124"/>
      <c r="F725" s="126"/>
      <c r="G725" s="128"/>
      <c r="H725" s="127"/>
      <c r="I725" s="127"/>
      <c r="J725" s="127"/>
      <c r="K725" s="125"/>
    </row>
    <row r="726" spans="5:11" ht="15.75" x14ac:dyDescent="0.25">
      <c r="E726" s="124"/>
      <c r="F726" s="3"/>
      <c r="G726" s="128"/>
      <c r="H726" s="129"/>
    </row>
    <row r="727" spans="5:11" ht="15.75" x14ac:dyDescent="0.25">
      <c r="E727" s="124"/>
      <c r="F727" s="126"/>
      <c r="G727" s="128"/>
      <c r="H727" s="127"/>
      <c r="I727" s="127"/>
      <c r="J727" s="127"/>
      <c r="K727" s="125"/>
    </row>
    <row r="728" spans="5:11" ht="15.75" x14ac:dyDescent="0.25">
      <c r="E728" s="124"/>
      <c r="F728" s="3"/>
      <c r="G728" s="128"/>
      <c r="H728" s="129"/>
    </row>
    <row r="729" spans="5:11" ht="15.75" x14ac:dyDescent="0.25">
      <c r="E729" s="124"/>
      <c r="F729" s="126"/>
      <c r="G729" s="128"/>
      <c r="H729" s="127"/>
      <c r="I729" s="127"/>
      <c r="J729" s="127"/>
      <c r="K729" s="125"/>
    </row>
    <row r="730" spans="5:11" ht="15.75" x14ac:dyDescent="0.25">
      <c r="E730" s="124"/>
      <c r="F730" s="3"/>
      <c r="G730" s="128"/>
      <c r="H730" s="129"/>
    </row>
    <row r="731" spans="5:11" ht="15.75" x14ac:dyDescent="0.25">
      <c r="E731" s="124"/>
      <c r="F731" s="126"/>
      <c r="G731" s="128"/>
      <c r="H731" s="127"/>
      <c r="I731" s="127"/>
      <c r="J731" s="127"/>
      <c r="K731" s="125"/>
    </row>
    <row r="732" spans="5:11" ht="15.75" x14ac:dyDescent="0.25">
      <c r="E732" s="124"/>
      <c r="F732" s="3"/>
      <c r="G732" s="128"/>
      <c r="H732" s="129"/>
    </row>
    <row r="733" spans="5:11" ht="15.75" x14ac:dyDescent="0.25">
      <c r="E733" s="124"/>
      <c r="F733" s="126"/>
      <c r="G733" s="128"/>
      <c r="H733" s="127"/>
      <c r="I733" s="127"/>
      <c r="J733" s="127"/>
      <c r="K733" s="125"/>
    </row>
    <row r="734" spans="5:11" ht="15.75" x14ac:dyDescent="0.25">
      <c r="E734" s="124"/>
      <c r="F734" s="3"/>
      <c r="G734" s="128"/>
      <c r="H734" s="129"/>
    </row>
    <row r="735" spans="5:11" ht="15.75" x14ac:dyDescent="0.25">
      <c r="E735" s="124"/>
      <c r="F735" s="126"/>
      <c r="G735" s="128"/>
      <c r="H735" s="127"/>
      <c r="I735" s="127"/>
      <c r="J735" s="127"/>
      <c r="K735" s="125"/>
    </row>
    <row r="736" spans="5:11" ht="15.75" x14ac:dyDescent="0.25">
      <c r="E736" s="124"/>
      <c r="F736" s="3"/>
      <c r="G736" s="128"/>
      <c r="H736" s="129"/>
    </row>
    <row r="737" spans="5:11" ht="15.75" x14ac:dyDescent="0.25">
      <c r="E737" s="124"/>
      <c r="F737" s="126"/>
      <c r="G737" s="128"/>
      <c r="H737" s="127"/>
      <c r="I737" s="127"/>
      <c r="J737" s="127"/>
      <c r="K737" s="125"/>
    </row>
    <row r="738" spans="5:11" ht="15.75" x14ac:dyDescent="0.25">
      <c r="E738" s="124"/>
      <c r="F738" s="3"/>
      <c r="G738" s="128"/>
      <c r="H738" s="129"/>
    </row>
    <row r="739" spans="5:11" ht="15.75" x14ac:dyDescent="0.25">
      <c r="E739" s="124"/>
      <c r="F739" s="126"/>
      <c r="G739" s="128"/>
      <c r="H739" s="127"/>
      <c r="I739" s="127"/>
      <c r="J739" s="127"/>
      <c r="K739" s="125"/>
    </row>
    <row r="740" spans="5:11" ht="15.75" x14ac:dyDescent="0.25">
      <c r="E740" s="124"/>
      <c r="F740" s="3"/>
      <c r="G740" s="128"/>
      <c r="H740" s="129"/>
    </row>
    <row r="741" spans="5:11" ht="15.75" x14ac:dyDescent="0.25">
      <c r="E741" s="124"/>
      <c r="F741" s="126"/>
      <c r="G741" s="128"/>
      <c r="H741" s="127"/>
      <c r="I741" s="127"/>
      <c r="J741" s="127"/>
      <c r="K741" s="125"/>
    </row>
    <row r="742" spans="5:11" ht="15.75" x14ac:dyDescent="0.25">
      <c r="E742" s="124"/>
      <c r="F742" s="3"/>
      <c r="G742" s="128"/>
      <c r="H742" s="129"/>
    </row>
    <row r="743" spans="5:11" ht="15.75" x14ac:dyDescent="0.25">
      <c r="E743" s="124"/>
      <c r="F743" s="126"/>
      <c r="G743" s="128"/>
      <c r="H743" s="127"/>
      <c r="I743" s="127"/>
      <c r="J743" s="127"/>
      <c r="K743" s="125"/>
    </row>
    <row r="744" spans="5:11" ht="15.75" x14ac:dyDescent="0.25">
      <c r="E744" s="124"/>
      <c r="F744" s="3"/>
      <c r="G744" s="128"/>
      <c r="H744" s="129"/>
    </row>
    <row r="745" spans="5:11" ht="15.75" x14ac:dyDescent="0.25">
      <c r="E745" s="124"/>
      <c r="F745" s="126"/>
      <c r="G745" s="128"/>
      <c r="H745" s="127"/>
      <c r="I745" s="127"/>
      <c r="J745" s="127"/>
      <c r="K745" s="125"/>
    </row>
    <row r="746" spans="5:11" ht="15.75" x14ac:dyDescent="0.25">
      <c r="E746" s="124"/>
      <c r="F746" s="3"/>
      <c r="G746" s="128"/>
      <c r="H746" s="129"/>
    </row>
    <row r="747" spans="5:11" ht="15.75" x14ac:dyDescent="0.25">
      <c r="E747" s="124"/>
      <c r="F747" s="126"/>
      <c r="G747" s="128"/>
      <c r="H747" s="127"/>
      <c r="I747" s="127"/>
      <c r="J747" s="127"/>
      <c r="K747" s="125"/>
    </row>
    <row r="748" spans="5:11" ht="15.75" x14ac:dyDescent="0.25">
      <c r="E748" s="124"/>
      <c r="F748" s="3"/>
      <c r="G748" s="128"/>
      <c r="H748" s="129"/>
    </row>
    <row r="749" spans="5:11" ht="15.75" x14ac:dyDescent="0.25">
      <c r="E749" s="124"/>
      <c r="F749" s="126"/>
      <c r="G749" s="128"/>
      <c r="H749" s="127"/>
      <c r="I749" s="127"/>
      <c r="J749" s="127"/>
      <c r="K749" s="125"/>
    </row>
    <row r="750" spans="5:11" ht="15.75" x14ac:dyDescent="0.25">
      <c r="E750" s="124"/>
      <c r="F750" s="3"/>
      <c r="G750" s="128"/>
      <c r="H750" s="129"/>
    </row>
    <row r="751" spans="5:11" ht="15.75" x14ac:dyDescent="0.25">
      <c r="E751" s="124"/>
      <c r="F751" s="126"/>
      <c r="G751" s="128"/>
      <c r="H751" s="127"/>
      <c r="I751" s="127"/>
      <c r="J751" s="127"/>
      <c r="K751" s="125"/>
    </row>
    <row r="752" spans="5:11" ht="15.75" x14ac:dyDescent="0.25">
      <c r="E752" s="124"/>
      <c r="F752" s="3"/>
      <c r="G752" s="128"/>
      <c r="H752" s="129"/>
    </row>
    <row r="753" spans="5:11" ht="15.75" x14ac:dyDescent="0.25">
      <c r="E753" s="124"/>
      <c r="F753" s="126"/>
      <c r="G753" s="128"/>
      <c r="H753" s="127"/>
      <c r="I753" s="127"/>
      <c r="J753" s="127"/>
      <c r="K753" s="125"/>
    </row>
    <row r="754" spans="5:11" ht="15.75" x14ac:dyDescent="0.25">
      <c r="E754" s="124"/>
      <c r="F754" s="3"/>
      <c r="G754" s="128"/>
      <c r="H754" s="129"/>
    </row>
    <row r="755" spans="5:11" ht="15.75" x14ac:dyDescent="0.25">
      <c r="E755" s="124"/>
      <c r="F755" s="126"/>
      <c r="G755" s="128"/>
      <c r="H755" s="127"/>
      <c r="I755" s="127"/>
      <c r="J755" s="127"/>
      <c r="K755" s="125"/>
    </row>
    <row r="756" spans="5:11" ht="15.75" x14ac:dyDescent="0.25">
      <c r="E756" s="124"/>
      <c r="F756" s="3"/>
      <c r="G756" s="128"/>
      <c r="H756" s="129"/>
    </row>
    <row r="757" spans="5:11" ht="15.75" x14ac:dyDescent="0.25">
      <c r="E757" s="124"/>
      <c r="F757" s="126"/>
      <c r="G757" s="128"/>
      <c r="H757" s="127"/>
      <c r="I757" s="127"/>
      <c r="J757" s="127"/>
      <c r="K757" s="125"/>
    </row>
    <row r="758" spans="5:11" ht="15.75" x14ac:dyDescent="0.25">
      <c r="E758" s="124"/>
      <c r="F758" s="3"/>
      <c r="G758" s="128"/>
      <c r="H758" s="129"/>
    </row>
    <row r="759" spans="5:11" ht="15.75" x14ac:dyDescent="0.25">
      <c r="E759" s="124"/>
      <c r="F759" s="126"/>
      <c r="G759" s="128"/>
      <c r="H759" s="127"/>
      <c r="I759" s="127"/>
      <c r="J759" s="127"/>
      <c r="K759" s="125"/>
    </row>
    <row r="760" spans="5:11" ht="15.75" x14ac:dyDescent="0.25">
      <c r="E760" s="124"/>
      <c r="F760" s="3"/>
      <c r="G760" s="128"/>
      <c r="H760" s="129"/>
    </row>
    <row r="761" spans="5:11" ht="15.75" x14ac:dyDescent="0.25">
      <c r="E761" s="124"/>
      <c r="F761" s="126"/>
      <c r="G761" s="128"/>
      <c r="H761" s="127"/>
      <c r="I761" s="127"/>
      <c r="J761" s="127"/>
      <c r="K761" s="125"/>
    </row>
    <row r="762" spans="5:11" ht="15.75" x14ac:dyDescent="0.25">
      <c r="E762" s="124"/>
      <c r="F762" s="3"/>
      <c r="G762" s="128"/>
      <c r="H762" s="129"/>
    </row>
    <row r="763" spans="5:11" ht="15.75" x14ac:dyDescent="0.25">
      <c r="E763" s="124"/>
      <c r="F763" s="126"/>
      <c r="G763" s="128"/>
      <c r="H763" s="127"/>
      <c r="I763" s="127"/>
      <c r="J763" s="127"/>
      <c r="K763" s="125"/>
    </row>
    <row r="764" spans="5:11" ht="15.75" x14ac:dyDescent="0.25">
      <c r="E764" s="124"/>
      <c r="F764" s="3"/>
      <c r="G764" s="128"/>
      <c r="H764" s="129"/>
    </row>
    <row r="765" spans="5:11" ht="15.75" x14ac:dyDescent="0.25">
      <c r="E765" s="124"/>
      <c r="F765" s="126"/>
      <c r="G765" s="128"/>
      <c r="H765" s="127"/>
      <c r="I765" s="127"/>
      <c r="J765" s="127"/>
      <c r="K765" s="125"/>
    </row>
    <row r="766" spans="5:11" ht="15.75" x14ac:dyDescent="0.25">
      <c r="E766" s="124"/>
      <c r="F766" s="3"/>
      <c r="G766" s="128"/>
      <c r="H766" s="129"/>
    </row>
    <row r="767" spans="5:11" ht="15.75" x14ac:dyDescent="0.25">
      <c r="E767" s="124"/>
      <c r="F767" s="126"/>
      <c r="G767" s="128"/>
      <c r="H767" s="127"/>
      <c r="I767" s="127"/>
      <c r="J767" s="127"/>
      <c r="K767" s="125"/>
    </row>
    <row r="768" spans="5:11" ht="15.75" x14ac:dyDescent="0.25">
      <c r="E768" s="124"/>
      <c r="F768" s="3"/>
      <c r="G768" s="128"/>
      <c r="H768" s="129"/>
    </row>
    <row r="769" spans="5:11" ht="15.75" x14ac:dyDescent="0.25">
      <c r="E769" s="124"/>
      <c r="F769" s="126"/>
      <c r="G769" s="128"/>
      <c r="H769" s="127"/>
      <c r="I769" s="127"/>
      <c r="J769" s="127"/>
      <c r="K769" s="125"/>
    </row>
    <row r="770" spans="5:11" ht="15.75" x14ac:dyDescent="0.25">
      <c r="E770" s="124"/>
      <c r="F770" s="3"/>
      <c r="G770" s="128"/>
      <c r="H770" s="129"/>
    </row>
    <row r="771" spans="5:11" ht="15.75" x14ac:dyDescent="0.25">
      <c r="E771" s="124"/>
      <c r="F771" s="126"/>
      <c r="G771" s="128"/>
      <c r="H771" s="127"/>
      <c r="I771" s="127"/>
      <c r="J771" s="127"/>
      <c r="K771" s="125"/>
    </row>
    <row r="772" spans="5:11" ht="15.75" x14ac:dyDescent="0.25">
      <c r="E772" s="124"/>
      <c r="F772" s="3"/>
      <c r="G772" s="128"/>
      <c r="H772" s="129"/>
    </row>
    <row r="773" spans="5:11" ht="15.75" x14ac:dyDescent="0.25">
      <c r="E773" s="124"/>
      <c r="F773" s="126"/>
      <c r="G773" s="128"/>
      <c r="H773" s="127"/>
      <c r="I773" s="127"/>
      <c r="J773" s="127"/>
      <c r="K773" s="125"/>
    </row>
    <row r="774" spans="5:11" ht="15.75" x14ac:dyDescent="0.25">
      <c r="E774" s="124"/>
      <c r="F774" s="3"/>
      <c r="G774" s="128"/>
      <c r="H774" s="129"/>
    </row>
    <row r="775" spans="5:11" ht="15.75" x14ac:dyDescent="0.25">
      <c r="E775" s="124"/>
      <c r="F775" s="126"/>
      <c r="G775" s="128"/>
      <c r="H775" s="127"/>
      <c r="I775" s="127"/>
      <c r="J775" s="127"/>
      <c r="K775" s="125"/>
    </row>
    <row r="776" spans="5:11" ht="15.75" x14ac:dyDescent="0.25">
      <c r="E776" s="124"/>
      <c r="F776" s="3"/>
      <c r="G776" s="128"/>
      <c r="H776" s="129"/>
    </row>
    <row r="777" spans="5:11" ht="15.75" x14ac:dyDescent="0.25">
      <c r="E777" s="124"/>
      <c r="F777" s="126"/>
      <c r="G777" s="128"/>
      <c r="H777" s="127"/>
      <c r="I777" s="127"/>
      <c r="J777" s="127"/>
      <c r="K777" s="125"/>
    </row>
    <row r="778" spans="5:11" ht="15.75" x14ac:dyDescent="0.25">
      <c r="E778" s="124"/>
      <c r="F778" s="3"/>
      <c r="G778" s="128"/>
      <c r="H778" s="129"/>
    </row>
    <row r="779" spans="5:11" ht="15.75" x14ac:dyDescent="0.25">
      <c r="E779" s="124"/>
      <c r="F779" s="126"/>
      <c r="G779" s="128"/>
      <c r="H779" s="127"/>
      <c r="I779" s="127"/>
      <c r="J779" s="127"/>
      <c r="K779" s="125"/>
    </row>
    <row r="780" spans="5:11" ht="15.75" x14ac:dyDescent="0.25">
      <c r="E780" s="124"/>
      <c r="F780" s="3"/>
      <c r="G780" s="128"/>
      <c r="H780" s="129"/>
    </row>
    <row r="781" spans="5:11" ht="15.75" x14ac:dyDescent="0.25">
      <c r="E781" s="124"/>
      <c r="F781" s="126"/>
      <c r="G781" s="128"/>
      <c r="H781" s="127"/>
      <c r="I781" s="127"/>
      <c r="J781" s="127"/>
      <c r="K781" s="125"/>
    </row>
    <row r="782" spans="5:11" ht="15.75" x14ac:dyDescent="0.25">
      <c r="E782" s="124"/>
      <c r="F782" s="3"/>
      <c r="G782" s="128"/>
      <c r="H782" s="129"/>
    </row>
    <row r="783" spans="5:11" ht="15.75" x14ac:dyDescent="0.25">
      <c r="E783" s="124"/>
      <c r="F783" s="126"/>
      <c r="G783" s="128"/>
      <c r="H783" s="127"/>
      <c r="I783" s="127"/>
      <c r="J783" s="127"/>
      <c r="K783" s="125"/>
    </row>
    <row r="784" spans="5:11" ht="15.75" x14ac:dyDescent="0.25">
      <c r="E784" s="124"/>
      <c r="F784" s="3"/>
      <c r="G784" s="128"/>
      <c r="H784" s="129"/>
    </row>
    <row r="785" spans="5:11" ht="15.75" x14ac:dyDescent="0.25">
      <c r="E785" s="124"/>
      <c r="F785" s="126"/>
      <c r="G785" s="128"/>
      <c r="H785" s="127"/>
      <c r="I785" s="127"/>
      <c r="J785" s="127"/>
      <c r="K785" s="125"/>
    </row>
    <row r="786" spans="5:11" ht="15.75" x14ac:dyDescent="0.25">
      <c r="E786" s="124"/>
      <c r="F786" s="3"/>
      <c r="G786" s="128"/>
      <c r="H786" s="129"/>
    </row>
    <row r="787" spans="5:11" ht="15.75" x14ac:dyDescent="0.25">
      <c r="E787" s="124"/>
      <c r="F787" s="126"/>
      <c r="G787" s="128"/>
      <c r="H787" s="127"/>
      <c r="I787" s="127"/>
      <c r="J787" s="127"/>
      <c r="K787" s="125"/>
    </row>
    <row r="788" spans="5:11" ht="15.75" x14ac:dyDescent="0.25">
      <c r="E788" s="124"/>
      <c r="F788" s="3"/>
      <c r="G788" s="128"/>
      <c r="H788" s="129"/>
    </row>
    <row r="789" spans="5:11" ht="15.75" x14ac:dyDescent="0.25">
      <c r="E789" s="124"/>
      <c r="F789" s="126"/>
      <c r="G789" s="128"/>
      <c r="H789" s="127"/>
      <c r="I789" s="127"/>
      <c r="J789" s="127"/>
      <c r="K789" s="125"/>
    </row>
    <row r="790" spans="5:11" ht="15.75" x14ac:dyDescent="0.25">
      <c r="E790" s="124"/>
      <c r="F790" s="3"/>
      <c r="G790" s="128"/>
      <c r="H790" s="129"/>
    </row>
    <row r="791" spans="5:11" ht="15.75" x14ac:dyDescent="0.25">
      <c r="E791" s="124"/>
      <c r="F791" s="126"/>
      <c r="G791" s="128"/>
      <c r="H791" s="127"/>
      <c r="I791" s="127"/>
      <c r="J791" s="127"/>
      <c r="K791" s="125"/>
    </row>
    <row r="792" spans="5:11" ht="15.75" x14ac:dyDescent="0.25">
      <c r="E792" s="124"/>
      <c r="F792" s="3"/>
      <c r="G792" s="128"/>
      <c r="H792" s="129"/>
    </row>
    <row r="793" spans="5:11" ht="15.75" x14ac:dyDescent="0.25">
      <c r="E793" s="124"/>
      <c r="F793" s="126"/>
      <c r="G793" s="128"/>
      <c r="H793" s="127"/>
      <c r="I793" s="127"/>
      <c r="J793" s="127"/>
      <c r="K793" s="125"/>
    </row>
    <row r="794" spans="5:11" ht="15.75" x14ac:dyDescent="0.25">
      <c r="E794" s="124"/>
      <c r="F794" s="3"/>
      <c r="G794" s="128"/>
      <c r="H794" s="129"/>
    </row>
    <row r="795" spans="5:11" ht="15.75" x14ac:dyDescent="0.25">
      <c r="E795" s="124"/>
      <c r="F795" s="126"/>
      <c r="G795" s="128"/>
      <c r="H795" s="127"/>
      <c r="I795" s="127"/>
      <c r="J795" s="127"/>
      <c r="K795" s="125"/>
    </row>
    <row r="796" spans="5:11" ht="15.75" x14ac:dyDescent="0.25">
      <c r="E796" s="124"/>
      <c r="F796" s="3"/>
      <c r="G796" s="128"/>
      <c r="H796" s="129"/>
    </row>
    <row r="797" spans="5:11" ht="15.75" x14ac:dyDescent="0.25">
      <c r="E797" s="124"/>
      <c r="F797" s="126"/>
      <c r="G797" s="128"/>
      <c r="H797" s="127"/>
      <c r="I797" s="127"/>
      <c r="J797" s="127"/>
      <c r="K797" s="125"/>
    </row>
    <row r="798" spans="5:11" ht="15.75" x14ac:dyDescent="0.25">
      <c r="E798" s="124"/>
      <c r="F798" s="3"/>
      <c r="G798" s="128"/>
      <c r="H798" s="129"/>
    </row>
    <row r="799" spans="5:11" ht="15.75" x14ac:dyDescent="0.25">
      <c r="E799" s="124"/>
      <c r="F799" s="126"/>
      <c r="G799" s="128"/>
      <c r="H799" s="127"/>
      <c r="I799" s="127"/>
      <c r="J799" s="127"/>
      <c r="K799" s="125"/>
    </row>
    <row r="800" spans="5:11" ht="15.75" x14ac:dyDescent="0.25">
      <c r="E800" s="124"/>
      <c r="F800" s="3"/>
      <c r="G800" s="128"/>
      <c r="H800" s="129"/>
    </row>
    <row r="801" spans="5:11" ht="15.75" x14ac:dyDescent="0.25">
      <c r="E801" s="124"/>
      <c r="F801" s="126"/>
      <c r="G801" s="128"/>
      <c r="H801" s="127"/>
      <c r="I801" s="127"/>
      <c r="J801" s="127"/>
      <c r="K801" s="125"/>
    </row>
    <row r="802" spans="5:11" ht="15.75" x14ac:dyDescent="0.25">
      <c r="E802" s="124"/>
      <c r="F802" s="3"/>
      <c r="G802" s="128"/>
      <c r="H802" s="129"/>
    </row>
    <row r="803" spans="5:11" ht="15.75" x14ac:dyDescent="0.25">
      <c r="E803" s="124"/>
      <c r="F803" s="126"/>
      <c r="G803" s="128"/>
      <c r="H803" s="127"/>
      <c r="I803" s="127"/>
      <c r="J803" s="127"/>
      <c r="K803" s="125"/>
    </row>
    <row r="804" spans="5:11" ht="15.75" x14ac:dyDescent="0.25">
      <c r="E804" s="124"/>
      <c r="F804" s="3"/>
      <c r="G804" s="128"/>
      <c r="H804" s="129"/>
    </row>
    <row r="805" spans="5:11" ht="15.75" x14ac:dyDescent="0.25">
      <c r="E805" s="124"/>
      <c r="F805" s="126"/>
      <c r="G805" s="128"/>
      <c r="H805" s="127"/>
      <c r="I805" s="127"/>
      <c r="J805" s="127"/>
      <c r="K805" s="125"/>
    </row>
    <row r="806" spans="5:11" ht="15.75" x14ac:dyDescent="0.25">
      <c r="E806" s="124"/>
      <c r="F806" s="3"/>
      <c r="G806" s="128"/>
      <c r="H806" s="129"/>
    </row>
    <row r="807" spans="5:11" ht="15.75" x14ac:dyDescent="0.25">
      <c r="E807" s="124"/>
      <c r="F807" s="126"/>
      <c r="G807" s="128"/>
      <c r="H807" s="127"/>
      <c r="I807" s="127"/>
      <c r="J807" s="127"/>
      <c r="K807" s="125"/>
    </row>
    <row r="808" spans="5:11" ht="15.75" x14ac:dyDescent="0.25">
      <c r="E808" s="124"/>
      <c r="F808" s="3"/>
      <c r="G808" s="128"/>
      <c r="H808" s="129"/>
    </row>
    <row r="809" spans="5:11" ht="15.75" x14ac:dyDescent="0.25">
      <c r="E809" s="124"/>
      <c r="F809" s="126"/>
      <c r="G809" s="128"/>
      <c r="H809" s="127"/>
      <c r="I809" s="127"/>
      <c r="J809" s="127"/>
      <c r="K809" s="125"/>
    </row>
    <row r="810" spans="5:11" ht="15.75" x14ac:dyDescent="0.25">
      <c r="E810" s="124"/>
      <c r="F810" s="3"/>
      <c r="G810" s="128"/>
      <c r="H810" s="129"/>
    </row>
    <row r="811" spans="5:11" ht="15.75" x14ac:dyDescent="0.25">
      <c r="E811" s="124"/>
      <c r="F811" s="126"/>
      <c r="G811" s="128"/>
      <c r="H811" s="127"/>
      <c r="I811" s="127"/>
      <c r="J811" s="127"/>
      <c r="K811" s="125"/>
    </row>
    <row r="812" spans="5:11" ht="15.75" x14ac:dyDescent="0.25">
      <c r="E812" s="124"/>
      <c r="F812" s="3"/>
      <c r="G812" s="128"/>
      <c r="H812" s="129"/>
    </row>
    <row r="813" spans="5:11" ht="15.75" x14ac:dyDescent="0.25">
      <c r="E813" s="124"/>
      <c r="F813" s="126"/>
      <c r="G813" s="128"/>
      <c r="H813" s="127"/>
      <c r="I813" s="127"/>
      <c r="J813" s="127"/>
      <c r="K813" s="125"/>
    </row>
    <row r="814" spans="5:11" ht="15.75" x14ac:dyDescent="0.25">
      <c r="E814" s="124"/>
      <c r="F814" s="3"/>
      <c r="G814" s="128"/>
      <c r="H814" s="129"/>
    </row>
    <row r="815" spans="5:11" ht="15.75" x14ac:dyDescent="0.25">
      <c r="E815" s="124"/>
      <c r="F815" s="126"/>
      <c r="G815" s="128"/>
      <c r="H815" s="127"/>
      <c r="I815" s="127"/>
      <c r="J815" s="127"/>
      <c r="K815" s="125"/>
    </row>
    <row r="816" spans="5:11" ht="15.75" x14ac:dyDescent="0.25">
      <c r="E816" s="124"/>
      <c r="F816" s="3"/>
      <c r="G816" s="128"/>
      <c r="H816" s="129"/>
    </row>
    <row r="817" spans="5:11" ht="15.75" x14ac:dyDescent="0.25">
      <c r="E817" s="124"/>
      <c r="F817" s="126"/>
      <c r="G817" s="128"/>
      <c r="H817" s="127"/>
      <c r="I817" s="127"/>
      <c r="J817" s="127"/>
      <c r="K817" s="125"/>
    </row>
    <row r="818" spans="5:11" ht="15.75" x14ac:dyDescent="0.25">
      <c r="E818" s="124"/>
      <c r="F818" s="3"/>
      <c r="G818" s="128"/>
      <c r="H818" s="129"/>
    </row>
    <row r="819" spans="5:11" ht="15.75" x14ac:dyDescent="0.25">
      <c r="E819" s="124"/>
      <c r="F819" s="126"/>
      <c r="G819" s="128"/>
      <c r="H819" s="127"/>
      <c r="I819" s="127"/>
      <c r="J819" s="127"/>
      <c r="K819" s="125"/>
    </row>
    <row r="820" spans="5:11" ht="15.75" x14ac:dyDescent="0.25">
      <c r="E820" s="124"/>
      <c r="F820" s="3"/>
      <c r="G820" s="128"/>
      <c r="H820" s="129"/>
    </row>
    <row r="821" spans="5:11" ht="15.75" x14ac:dyDescent="0.25">
      <c r="E821" s="124"/>
      <c r="F821" s="126"/>
      <c r="G821" s="128"/>
      <c r="H821" s="127"/>
      <c r="I821" s="127"/>
      <c r="J821" s="127"/>
      <c r="K821" s="125"/>
    </row>
    <row r="822" spans="5:11" ht="15.75" x14ac:dyDescent="0.25">
      <c r="E822" s="124"/>
      <c r="F822" s="3"/>
      <c r="G822" s="128"/>
      <c r="H822" s="129"/>
    </row>
    <row r="823" spans="5:11" ht="15.75" x14ac:dyDescent="0.25">
      <c r="E823" s="124"/>
      <c r="F823" s="126"/>
      <c r="G823" s="128"/>
      <c r="H823" s="127"/>
      <c r="I823" s="127"/>
      <c r="J823" s="127"/>
      <c r="K823" s="125"/>
    </row>
    <row r="824" spans="5:11" ht="15.75" x14ac:dyDescent="0.25">
      <c r="E824" s="124"/>
      <c r="F824" s="3"/>
      <c r="G824" s="128"/>
      <c r="H824" s="129"/>
    </row>
    <row r="825" spans="5:11" ht="15.75" x14ac:dyDescent="0.25">
      <c r="E825" s="124"/>
      <c r="F825" s="126"/>
      <c r="G825" s="128"/>
      <c r="H825" s="127"/>
      <c r="I825" s="127"/>
      <c r="J825" s="127"/>
      <c r="K825" s="125"/>
    </row>
    <row r="826" spans="5:11" ht="15.75" x14ac:dyDescent="0.25">
      <c r="E826" s="124"/>
      <c r="F826" s="3"/>
      <c r="G826" s="128"/>
      <c r="H826" s="129"/>
    </row>
    <row r="827" spans="5:11" ht="15.75" x14ac:dyDescent="0.25">
      <c r="E827" s="124"/>
      <c r="F827" s="126"/>
      <c r="G827" s="128"/>
      <c r="H827" s="127"/>
      <c r="I827" s="127"/>
      <c r="J827" s="127"/>
      <c r="K827" s="125"/>
    </row>
    <row r="828" spans="5:11" ht="15.75" x14ac:dyDescent="0.25">
      <c r="E828" s="124"/>
      <c r="F828" s="3"/>
      <c r="G828" s="128"/>
      <c r="H828" s="129"/>
    </row>
    <row r="829" spans="5:11" ht="15.75" x14ac:dyDescent="0.25">
      <c r="E829" s="124"/>
      <c r="F829" s="126"/>
      <c r="G829" s="128"/>
      <c r="H829" s="127"/>
      <c r="I829" s="127"/>
      <c r="J829" s="127"/>
      <c r="K829" s="125"/>
    </row>
    <row r="830" spans="5:11" ht="15.75" x14ac:dyDescent="0.25">
      <c r="E830" s="124"/>
      <c r="F830" s="3"/>
      <c r="G830" s="128"/>
      <c r="H830" s="129"/>
    </row>
    <row r="831" spans="5:11" ht="15.75" x14ac:dyDescent="0.25">
      <c r="E831" s="124"/>
      <c r="F831" s="126"/>
      <c r="G831" s="128"/>
      <c r="H831" s="127"/>
      <c r="I831" s="127"/>
      <c r="J831" s="127"/>
      <c r="K831" s="125"/>
    </row>
    <row r="832" spans="5:11" ht="15.75" x14ac:dyDescent="0.25">
      <c r="E832" s="124"/>
      <c r="F832" s="3"/>
      <c r="G832" s="128"/>
      <c r="H832" s="129"/>
    </row>
    <row r="833" spans="5:11" ht="15.75" x14ac:dyDescent="0.25">
      <c r="E833" s="124"/>
      <c r="F833" s="126"/>
      <c r="G833" s="128"/>
      <c r="H833" s="127"/>
      <c r="I833" s="127"/>
      <c r="J833" s="127"/>
      <c r="K833" s="125"/>
    </row>
    <row r="834" spans="5:11" ht="15.75" x14ac:dyDescent="0.25">
      <c r="E834" s="124"/>
      <c r="F834" s="3"/>
      <c r="G834" s="128"/>
      <c r="H834" s="129"/>
    </row>
    <row r="835" spans="5:11" ht="15.75" x14ac:dyDescent="0.25">
      <c r="E835" s="124"/>
      <c r="F835" s="126"/>
      <c r="G835" s="128"/>
      <c r="H835" s="127"/>
      <c r="I835" s="127"/>
      <c r="J835" s="127"/>
      <c r="K835" s="125"/>
    </row>
    <row r="836" spans="5:11" ht="15.75" x14ac:dyDescent="0.25">
      <c r="E836" s="124"/>
      <c r="F836" s="3"/>
      <c r="G836" s="128"/>
      <c r="H836" s="129"/>
    </row>
    <row r="837" spans="5:11" ht="15.75" x14ac:dyDescent="0.25">
      <c r="E837" s="124"/>
      <c r="F837" s="126"/>
      <c r="G837" s="128"/>
      <c r="H837" s="127"/>
      <c r="I837" s="127"/>
      <c r="J837" s="127"/>
      <c r="K837" s="125"/>
    </row>
    <row r="838" spans="5:11" ht="15.75" x14ac:dyDescent="0.25">
      <c r="E838" s="124"/>
      <c r="F838" s="3"/>
      <c r="G838" s="128"/>
      <c r="H838" s="129"/>
    </row>
    <row r="839" spans="5:11" ht="15.75" x14ac:dyDescent="0.25">
      <c r="E839" s="124"/>
      <c r="F839" s="126"/>
      <c r="G839" s="128"/>
      <c r="H839" s="127"/>
      <c r="I839" s="127"/>
      <c r="J839" s="127"/>
      <c r="K839" s="125"/>
    </row>
    <row r="840" spans="5:11" ht="15.75" x14ac:dyDescent="0.25">
      <c r="E840" s="124"/>
      <c r="F840" s="3"/>
      <c r="G840" s="128"/>
      <c r="H840" s="129"/>
    </row>
    <row r="841" spans="5:11" ht="15.75" x14ac:dyDescent="0.25">
      <c r="E841" s="124"/>
      <c r="F841" s="126"/>
      <c r="G841" s="128"/>
      <c r="H841" s="127"/>
      <c r="I841" s="127"/>
      <c r="J841" s="127"/>
      <c r="K841" s="125"/>
    </row>
    <row r="842" spans="5:11" ht="15.75" x14ac:dyDescent="0.25">
      <c r="E842" s="124"/>
      <c r="F842" s="3"/>
      <c r="G842" s="128"/>
      <c r="H842" s="129"/>
    </row>
    <row r="843" spans="5:11" ht="15.75" x14ac:dyDescent="0.25">
      <c r="E843" s="124"/>
      <c r="F843" s="126"/>
      <c r="G843" s="128"/>
      <c r="H843" s="127"/>
      <c r="I843" s="127"/>
      <c r="J843" s="127"/>
      <c r="K843" s="125"/>
    </row>
    <row r="844" spans="5:11" ht="15.75" x14ac:dyDescent="0.25">
      <c r="E844" s="124"/>
      <c r="F844" s="3"/>
      <c r="G844" s="128"/>
      <c r="H844" s="129"/>
    </row>
    <row r="845" spans="5:11" ht="15.75" x14ac:dyDescent="0.25">
      <c r="E845" s="124"/>
      <c r="F845" s="126"/>
      <c r="G845" s="128"/>
      <c r="H845" s="127"/>
      <c r="I845" s="127"/>
      <c r="J845" s="127"/>
      <c r="K845" s="125"/>
    </row>
    <row r="846" spans="5:11" ht="15.75" x14ac:dyDescent="0.25">
      <c r="E846" s="124"/>
      <c r="F846" s="3"/>
      <c r="G846" s="128"/>
      <c r="H846" s="129"/>
    </row>
    <row r="847" spans="5:11" ht="15.75" x14ac:dyDescent="0.25">
      <c r="E847" s="124"/>
      <c r="F847" s="126"/>
      <c r="G847" s="128"/>
      <c r="H847" s="127"/>
      <c r="I847" s="127"/>
      <c r="J847" s="127"/>
      <c r="K847" s="125"/>
    </row>
    <row r="848" spans="5:11" ht="15.75" x14ac:dyDescent="0.25">
      <c r="E848" s="124"/>
      <c r="F848" s="3"/>
      <c r="G848" s="128"/>
      <c r="H848" s="129"/>
    </row>
    <row r="849" spans="5:11" ht="15.75" x14ac:dyDescent="0.25">
      <c r="E849" s="124"/>
      <c r="F849" s="126"/>
      <c r="G849" s="128"/>
      <c r="H849" s="127"/>
      <c r="I849" s="127"/>
      <c r="J849" s="127"/>
      <c r="K849" s="125"/>
    </row>
    <row r="850" spans="5:11" ht="15.75" x14ac:dyDescent="0.25">
      <c r="E850" s="124"/>
      <c r="F850" s="3"/>
      <c r="G850" s="128"/>
      <c r="H850" s="129"/>
    </row>
    <row r="851" spans="5:11" ht="15.75" x14ac:dyDescent="0.25">
      <c r="E851" s="124"/>
      <c r="F851" s="126"/>
      <c r="G851" s="128"/>
      <c r="H851" s="127"/>
      <c r="I851" s="127"/>
      <c r="J851" s="127"/>
      <c r="K851" s="125"/>
    </row>
    <row r="852" spans="5:11" ht="15.75" x14ac:dyDescent="0.25">
      <c r="E852" s="124"/>
      <c r="F852" s="3"/>
      <c r="G852" s="128"/>
      <c r="H852" s="129"/>
    </row>
    <row r="853" spans="5:11" ht="15.75" x14ac:dyDescent="0.25">
      <c r="E853" s="124"/>
      <c r="F853" s="126"/>
      <c r="G853" s="128"/>
      <c r="H853" s="127"/>
      <c r="I853" s="127"/>
      <c r="J853" s="127"/>
      <c r="K853" s="125"/>
    </row>
    <row r="854" spans="5:11" ht="15.75" x14ac:dyDescent="0.25">
      <c r="E854" s="124"/>
      <c r="F854" s="3"/>
      <c r="G854" s="128"/>
      <c r="H854" s="129"/>
    </row>
    <row r="855" spans="5:11" ht="15.75" x14ac:dyDescent="0.25">
      <c r="E855" s="124"/>
      <c r="F855" s="126"/>
      <c r="G855" s="128"/>
      <c r="H855" s="127"/>
      <c r="I855" s="127"/>
      <c r="J855" s="127"/>
      <c r="K855" s="125"/>
    </row>
    <row r="856" spans="5:11" ht="15.75" x14ac:dyDescent="0.25">
      <c r="E856" s="124"/>
      <c r="F856" s="3"/>
      <c r="G856" s="128"/>
      <c r="H856" s="129"/>
    </row>
    <row r="857" spans="5:11" ht="15.75" x14ac:dyDescent="0.25">
      <c r="E857" s="124"/>
      <c r="F857" s="126"/>
      <c r="G857" s="128"/>
      <c r="H857" s="127"/>
      <c r="I857" s="127"/>
      <c r="J857" s="127"/>
      <c r="K857" s="125"/>
    </row>
    <row r="858" spans="5:11" ht="15.75" x14ac:dyDescent="0.25">
      <c r="E858" s="124"/>
      <c r="F858" s="3"/>
      <c r="G858" s="128"/>
      <c r="H858" s="129"/>
    </row>
    <row r="859" spans="5:11" ht="15.75" x14ac:dyDescent="0.25">
      <c r="E859" s="124"/>
      <c r="F859" s="126"/>
      <c r="G859" s="128"/>
      <c r="H859" s="127"/>
      <c r="I859" s="127"/>
      <c r="J859" s="127"/>
      <c r="K859" s="125"/>
    </row>
    <row r="860" spans="5:11" ht="15.75" x14ac:dyDescent="0.25">
      <c r="E860" s="124"/>
      <c r="F860" s="3"/>
      <c r="G860" s="128"/>
      <c r="H860" s="129"/>
    </row>
    <row r="861" spans="5:11" ht="15.75" x14ac:dyDescent="0.25">
      <c r="E861" s="124"/>
      <c r="F861" s="126"/>
      <c r="G861" s="128"/>
      <c r="H861" s="127"/>
      <c r="I861" s="127"/>
      <c r="J861" s="127"/>
      <c r="K861" s="125"/>
    </row>
    <row r="862" spans="5:11" ht="15.75" x14ac:dyDescent="0.25">
      <c r="E862" s="124"/>
      <c r="F862" s="3"/>
      <c r="G862" s="128"/>
      <c r="H862" s="129"/>
    </row>
    <row r="863" spans="5:11" ht="15.75" x14ac:dyDescent="0.25">
      <c r="E863" s="124"/>
      <c r="F863" s="126"/>
      <c r="G863" s="128"/>
      <c r="H863" s="127"/>
      <c r="I863" s="127"/>
      <c r="J863" s="127"/>
      <c r="K863" s="125"/>
    </row>
    <row r="864" spans="5:11" ht="15.75" x14ac:dyDescent="0.25">
      <c r="E864" s="124"/>
      <c r="F864" s="3"/>
      <c r="G864" s="128"/>
      <c r="H864" s="129"/>
    </row>
    <row r="865" spans="5:11" ht="15.75" x14ac:dyDescent="0.25">
      <c r="E865" s="124"/>
      <c r="F865" s="126"/>
      <c r="G865" s="128"/>
      <c r="H865" s="127"/>
      <c r="I865" s="127"/>
      <c r="J865" s="127"/>
      <c r="K865" s="125"/>
    </row>
    <row r="866" spans="5:11" ht="15.75" x14ac:dyDescent="0.25">
      <c r="E866" s="124"/>
      <c r="F866" s="3"/>
      <c r="G866" s="128"/>
      <c r="H866" s="129"/>
    </row>
    <row r="867" spans="5:11" ht="15.75" x14ac:dyDescent="0.25">
      <c r="E867" s="124"/>
      <c r="F867" s="126"/>
      <c r="G867" s="128"/>
      <c r="H867" s="127"/>
      <c r="I867" s="127"/>
      <c r="J867" s="127"/>
      <c r="K867" s="125"/>
    </row>
    <row r="868" spans="5:11" ht="15.75" x14ac:dyDescent="0.25">
      <c r="E868" s="124"/>
      <c r="F868" s="3"/>
      <c r="G868" s="128"/>
      <c r="H868" s="129"/>
    </row>
    <row r="869" spans="5:11" ht="15.75" x14ac:dyDescent="0.25">
      <c r="E869" s="124"/>
      <c r="F869" s="126"/>
      <c r="G869" s="128"/>
      <c r="H869" s="127"/>
      <c r="I869" s="127"/>
      <c r="J869" s="127"/>
      <c r="K869" s="125"/>
    </row>
    <row r="870" spans="5:11" ht="15.75" x14ac:dyDescent="0.25">
      <c r="E870" s="124"/>
      <c r="F870" s="3"/>
      <c r="G870" s="128"/>
      <c r="H870" s="129"/>
    </row>
    <row r="871" spans="5:11" ht="15.75" x14ac:dyDescent="0.25">
      <c r="E871" s="124"/>
      <c r="F871" s="126"/>
      <c r="G871" s="128"/>
      <c r="H871" s="127"/>
      <c r="I871" s="127"/>
      <c r="J871" s="127"/>
      <c r="K871" s="125"/>
    </row>
    <row r="872" spans="5:11" ht="15.75" x14ac:dyDescent="0.25">
      <c r="E872" s="124"/>
      <c r="F872" s="3"/>
      <c r="G872" s="128"/>
      <c r="H872" s="129"/>
    </row>
    <row r="873" spans="5:11" ht="15.75" x14ac:dyDescent="0.25">
      <c r="E873" s="124"/>
      <c r="F873" s="126"/>
      <c r="G873" s="128"/>
      <c r="H873" s="127"/>
      <c r="I873" s="127"/>
      <c r="J873" s="127"/>
      <c r="K873" s="125"/>
    </row>
    <row r="874" spans="5:11" ht="15.75" x14ac:dyDescent="0.25">
      <c r="E874" s="124"/>
      <c r="F874" s="3"/>
      <c r="G874" s="128"/>
      <c r="H874" s="129"/>
    </row>
    <row r="875" spans="5:11" ht="15.75" x14ac:dyDescent="0.25">
      <c r="E875" s="124"/>
      <c r="F875" s="126"/>
      <c r="G875" s="128"/>
      <c r="H875" s="127"/>
      <c r="I875" s="127"/>
      <c r="J875" s="127"/>
      <c r="K875" s="125"/>
    </row>
    <row r="876" spans="5:11" ht="15.75" x14ac:dyDescent="0.25">
      <c r="E876" s="124"/>
      <c r="F876" s="3"/>
      <c r="G876" s="128"/>
      <c r="H876" s="129"/>
    </row>
    <row r="877" spans="5:11" ht="15.75" x14ac:dyDescent="0.25">
      <c r="E877" s="124"/>
      <c r="F877" s="126"/>
      <c r="G877" s="128"/>
      <c r="H877" s="127"/>
      <c r="I877" s="127"/>
      <c r="J877" s="127"/>
      <c r="K877" s="125"/>
    </row>
    <row r="878" spans="5:11" ht="15.75" x14ac:dyDescent="0.25">
      <c r="E878" s="124"/>
      <c r="F878" s="3"/>
      <c r="G878" s="128"/>
      <c r="H878" s="129"/>
    </row>
    <row r="879" spans="5:11" ht="15.75" x14ac:dyDescent="0.25">
      <c r="E879" s="124"/>
      <c r="F879" s="126"/>
      <c r="G879" s="128"/>
      <c r="H879" s="127"/>
      <c r="I879" s="127"/>
      <c r="J879" s="127"/>
      <c r="K879" s="125"/>
    </row>
    <row r="880" spans="5:11" ht="15.75" x14ac:dyDescent="0.25">
      <c r="E880" s="124"/>
      <c r="F880" s="3"/>
      <c r="G880" s="128"/>
      <c r="H880" s="129"/>
    </row>
    <row r="881" spans="5:11" ht="15.75" x14ac:dyDescent="0.25">
      <c r="E881" s="124"/>
      <c r="F881" s="126"/>
      <c r="G881" s="128"/>
      <c r="H881" s="127"/>
      <c r="I881" s="127"/>
      <c r="J881" s="127"/>
      <c r="K881" s="125"/>
    </row>
    <row r="882" spans="5:11" ht="15.75" x14ac:dyDescent="0.25">
      <c r="E882" s="124"/>
      <c r="F882" s="3"/>
      <c r="G882" s="128"/>
      <c r="H882" s="129"/>
    </row>
    <row r="883" spans="5:11" ht="15.75" x14ac:dyDescent="0.25">
      <c r="E883" s="124"/>
      <c r="F883" s="126"/>
      <c r="G883" s="128"/>
      <c r="H883" s="127"/>
      <c r="I883" s="127"/>
      <c r="J883" s="127"/>
      <c r="K883" s="125"/>
    </row>
    <row r="884" spans="5:11" ht="15.75" x14ac:dyDescent="0.25">
      <c r="E884" s="124"/>
      <c r="F884" s="3"/>
      <c r="G884" s="128"/>
      <c r="H884" s="129"/>
    </row>
    <row r="885" spans="5:11" ht="15.75" x14ac:dyDescent="0.25">
      <c r="E885" s="124"/>
      <c r="F885" s="126"/>
      <c r="G885" s="128"/>
      <c r="H885" s="127"/>
      <c r="I885" s="127"/>
      <c r="J885" s="127"/>
      <c r="K885" s="125"/>
    </row>
    <row r="886" spans="5:11" ht="15.75" x14ac:dyDescent="0.25">
      <c r="E886" s="124"/>
      <c r="F886" s="3"/>
      <c r="G886" s="128"/>
      <c r="H886" s="129"/>
    </row>
    <row r="887" spans="5:11" ht="15.75" x14ac:dyDescent="0.25">
      <c r="E887" s="124"/>
      <c r="F887" s="126"/>
      <c r="G887" s="128"/>
      <c r="H887" s="127"/>
      <c r="I887" s="127"/>
      <c r="J887" s="127"/>
      <c r="K887" s="125"/>
    </row>
    <row r="888" spans="5:11" ht="15.75" x14ac:dyDescent="0.25">
      <c r="E888" s="124"/>
      <c r="F888" s="3"/>
      <c r="G888" s="128"/>
      <c r="H888" s="129"/>
    </row>
    <row r="889" spans="5:11" ht="15.75" x14ac:dyDescent="0.25">
      <c r="E889" s="124"/>
      <c r="F889" s="126"/>
      <c r="G889" s="128"/>
      <c r="H889" s="127"/>
      <c r="I889" s="127"/>
      <c r="J889" s="127"/>
      <c r="K889" s="125"/>
    </row>
    <row r="890" spans="5:11" ht="15.75" x14ac:dyDescent="0.25">
      <c r="E890" s="124"/>
      <c r="F890" s="3"/>
      <c r="G890" s="128"/>
      <c r="H890" s="129"/>
    </row>
    <row r="891" spans="5:11" ht="15.75" x14ac:dyDescent="0.25">
      <c r="E891" s="124"/>
      <c r="F891" s="126"/>
      <c r="G891" s="128"/>
      <c r="H891" s="127"/>
      <c r="I891" s="127"/>
      <c r="J891" s="127"/>
      <c r="K891" s="125"/>
    </row>
    <row r="892" spans="5:11" ht="15.75" x14ac:dyDescent="0.25">
      <c r="E892" s="124"/>
      <c r="F892" s="3"/>
      <c r="G892" s="128"/>
      <c r="H892" s="129"/>
    </row>
    <row r="893" spans="5:11" ht="15.75" x14ac:dyDescent="0.25">
      <c r="E893" s="124"/>
      <c r="F893" s="126"/>
      <c r="G893" s="128"/>
      <c r="H893" s="127"/>
      <c r="I893" s="127"/>
      <c r="J893" s="127"/>
      <c r="K893" s="125"/>
    </row>
    <row r="894" spans="5:11" ht="15.75" x14ac:dyDescent="0.25">
      <c r="E894" s="124"/>
      <c r="F894" s="3"/>
      <c r="G894" s="128"/>
      <c r="H894" s="129"/>
    </row>
    <row r="895" spans="5:11" ht="15.75" x14ac:dyDescent="0.25">
      <c r="E895" s="124"/>
      <c r="F895" s="126"/>
      <c r="G895" s="128"/>
      <c r="H895" s="127"/>
      <c r="I895" s="127"/>
      <c r="J895" s="127"/>
      <c r="K895" s="125"/>
    </row>
    <row r="896" spans="5:11" ht="15.75" x14ac:dyDescent="0.25">
      <c r="E896" s="124"/>
      <c r="F896" s="3"/>
      <c r="G896" s="128"/>
      <c r="H896" s="129"/>
    </row>
    <row r="897" spans="5:11" ht="15.75" x14ac:dyDescent="0.25">
      <c r="E897" s="124"/>
      <c r="F897" s="126"/>
      <c r="G897" s="128"/>
      <c r="H897" s="127"/>
      <c r="I897" s="127"/>
      <c r="J897" s="127"/>
      <c r="K897" s="125"/>
    </row>
    <row r="898" spans="5:11" ht="15.75" x14ac:dyDescent="0.25">
      <c r="E898" s="124"/>
      <c r="F898" s="3"/>
      <c r="G898" s="128"/>
      <c r="H898" s="129"/>
    </row>
    <row r="899" spans="5:11" ht="15.75" x14ac:dyDescent="0.25">
      <c r="E899" s="124"/>
      <c r="F899" s="126"/>
      <c r="G899" s="128"/>
      <c r="H899" s="127"/>
      <c r="I899" s="127"/>
      <c r="J899" s="127"/>
      <c r="K899" s="125"/>
    </row>
    <row r="900" spans="5:11" ht="15.75" x14ac:dyDescent="0.25">
      <c r="E900" s="124"/>
      <c r="F900" s="3"/>
      <c r="G900" s="128"/>
      <c r="H900" s="129"/>
    </row>
    <row r="901" spans="5:11" ht="15.75" x14ac:dyDescent="0.25">
      <c r="E901" s="124"/>
      <c r="F901" s="126"/>
      <c r="G901" s="128"/>
      <c r="H901" s="127"/>
      <c r="I901" s="127"/>
      <c r="J901" s="127"/>
      <c r="K901" s="125"/>
    </row>
    <row r="902" spans="5:11" ht="15.75" x14ac:dyDescent="0.25">
      <c r="E902" s="124"/>
      <c r="F902" s="3"/>
      <c r="G902" s="128"/>
      <c r="H902" s="129"/>
    </row>
    <row r="903" spans="5:11" ht="15.75" x14ac:dyDescent="0.25">
      <c r="E903" s="124"/>
      <c r="F903" s="126"/>
      <c r="G903" s="128"/>
      <c r="H903" s="127"/>
      <c r="I903" s="127"/>
      <c r="J903" s="127"/>
      <c r="K903" s="125"/>
    </row>
    <row r="904" spans="5:11" ht="15.75" x14ac:dyDescent="0.25">
      <c r="E904" s="124"/>
      <c r="F904" s="3"/>
      <c r="G904" s="128"/>
      <c r="H904" s="129"/>
    </row>
    <row r="905" spans="5:11" ht="15.75" x14ac:dyDescent="0.25">
      <c r="E905" s="124"/>
      <c r="F905" s="126"/>
      <c r="G905" s="128"/>
      <c r="H905" s="127"/>
      <c r="I905" s="127"/>
      <c r="J905" s="127"/>
      <c r="K905" s="125"/>
    </row>
    <row r="906" spans="5:11" ht="15.75" x14ac:dyDescent="0.25">
      <c r="E906" s="124"/>
      <c r="F906" s="3"/>
      <c r="G906" s="128"/>
      <c r="H906" s="129"/>
    </row>
    <row r="907" spans="5:11" ht="15.75" x14ac:dyDescent="0.25">
      <c r="E907" s="124"/>
      <c r="F907" s="126"/>
      <c r="G907" s="128"/>
      <c r="H907" s="127"/>
      <c r="I907" s="127"/>
      <c r="J907" s="127"/>
      <c r="K907" s="125"/>
    </row>
    <row r="908" spans="5:11" ht="15.75" x14ac:dyDescent="0.25">
      <c r="E908" s="124"/>
      <c r="F908" s="3"/>
      <c r="G908" s="128"/>
      <c r="H908" s="129"/>
    </row>
    <row r="909" spans="5:11" ht="15.75" x14ac:dyDescent="0.25">
      <c r="E909" s="124"/>
      <c r="F909" s="126"/>
      <c r="G909" s="128"/>
      <c r="H909" s="127"/>
      <c r="I909" s="127"/>
      <c r="J909" s="127"/>
      <c r="K909" s="125"/>
    </row>
    <row r="910" spans="5:11" ht="15.75" x14ac:dyDescent="0.25">
      <c r="E910" s="124"/>
      <c r="F910" s="3"/>
      <c r="G910" s="128"/>
      <c r="H910" s="129"/>
    </row>
    <row r="911" spans="5:11" ht="15.75" x14ac:dyDescent="0.25">
      <c r="E911" s="124"/>
      <c r="F911" s="126"/>
      <c r="G911" s="128"/>
      <c r="H911" s="127"/>
      <c r="I911" s="127"/>
      <c r="J911" s="127"/>
      <c r="K911" s="125"/>
    </row>
    <row r="912" spans="5:11" ht="15.75" x14ac:dyDescent="0.25">
      <c r="E912" s="124"/>
      <c r="F912" s="3"/>
      <c r="G912" s="128"/>
      <c r="H912" s="129"/>
    </row>
    <row r="913" spans="5:11" ht="15.75" x14ac:dyDescent="0.25">
      <c r="E913" s="124"/>
      <c r="F913" s="126"/>
      <c r="G913" s="128"/>
      <c r="H913" s="127"/>
      <c r="I913" s="127"/>
      <c r="J913" s="127"/>
      <c r="K913" s="125"/>
    </row>
    <row r="914" spans="5:11" ht="15.75" x14ac:dyDescent="0.25">
      <c r="E914" s="124"/>
      <c r="F914" s="3"/>
      <c r="G914" s="128"/>
      <c r="H914" s="129"/>
    </row>
    <row r="915" spans="5:11" ht="15.75" x14ac:dyDescent="0.25">
      <c r="E915" s="124"/>
      <c r="F915" s="126"/>
      <c r="G915" s="128"/>
      <c r="H915" s="127"/>
      <c r="I915" s="127"/>
      <c r="J915" s="127"/>
      <c r="K915" s="125"/>
    </row>
    <row r="916" spans="5:11" ht="15.75" x14ac:dyDescent="0.25">
      <c r="E916" s="124"/>
      <c r="F916" s="3"/>
      <c r="G916" s="128"/>
      <c r="H916" s="129"/>
    </row>
    <row r="917" spans="5:11" ht="15.75" x14ac:dyDescent="0.25">
      <c r="E917" s="124"/>
      <c r="F917" s="126"/>
      <c r="G917" s="128"/>
      <c r="H917" s="127"/>
      <c r="I917" s="127"/>
      <c r="J917" s="127"/>
      <c r="K917" s="125"/>
    </row>
    <row r="918" spans="5:11" ht="15.75" x14ac:dyDescent="0.25">
      <c r="E918" s="124"/>
      <c r="F918" s="3"/>
      <c r="G918" s="128"/>
      <c r="H918" s="129"/>
    </row>
    <row r="919" spans="5:11" ht="15.75" x14ac:dyDescent="0.25">
      <c r="E919" s="124"/>
      <c r="F919" s="126"/>
      <c r="G919" s="128"/>
      <c r="H919" s="127"/>
      <c r="I919" s="127"/>
      <c r="J919" s="127"/>
      <c r="K919" s="125"/>
    </row>
    <row r="920" spans="5:11" ht="15.75" x14ac:dyDescent="0.25">
      <c r="E920" s="124"/>
      <c r="F920" s="3"/>
      <c r="G920" s="128"/>
      <c r="H920" s="129"/>
    </row>
    <row r="921" spans="5:11" ht="15.75" x14ac:dyDescent="0.25">
      <c r="E921" s="124"/>
      <c r="F921" s="126"/>
      <c r="G921" s="128"/>
      <c r="H921" s="127"/>
      <c r="I921" s="127"/>
      <c r="J921" s="127"/>
      <c r="K921" s="125"/>
    </row>
    <row r="922" spans="5:11" ht="15.75" x14ac:dyDescent="0.25">
      <c r="E922" s="124"/>
      <c r="F922" s="3"/>
      <c r="G922" s="128"/>
      <c r="H922" s="129"/>
    </row>
    <row r="923" spans="5:11" ht="15.75" x14ac:dyDescent="0.25">
      <c r="E923" s="124"/>
      <c r="F923" s="126"/>
      <c r="G923" s="128"/>
      <c r="H923" s="127"/>
      <c r="I923" s="127"/>
      <c r="J923" s="127"/>
      <c r="K923" s="125"/>
    </row>
    <row r="924" spans="5:11" ht="15.75" x14ac:dyDescent="0.25">
      <c r="E924" s="124"/>
      <c r="F924" s="3"/>
      <c r="G924" s="128"/>
      <c r="H924" s="129"/>
    </row>
    <row r="925" spans="5:11" ht="15.75" x14ac:dyDescent="0.25">
      <c r="E925" s="124"/>
      <c r="F925" s="126"/>
      <c r="G925" s="128"/>
      <c r="H925" s="127"/>
      <c r="I925" s="127"/>
      <c r="J925" s="127"/>
      <c r="K925" s="125"/>
    </row>
    <row r="926" spans="5:11" ht="15.75" x14ac:dyDescent="0.25">
      <c r="E926" s="124"/>
      <c r="F926" s="3"/>
      <c r="G926" s="128"/>
      <c r="H926" s="129"/>
    </row>
    <row r="927" spans="5:11" ht="15.75" x14ac:dyDescent="0.25">
      <c r="E927" s="124"/>
      <c r="F927" s="126"/>
      <c r="G927" s="128"/>
      <c r="H927" s="127"/>
      <c r="I927" s="127"/>
      <c r="J927" s="127"/>
      <c r="K927" s="125"/>
    </row>
    <row r="928" spans="5:11" ht="15.75" x14ac:dyDescent="0.25">
      <c r="E928" s="124"/>
      <c r="F928" s="3"/>
      <c r="G928" s="128"/>
      <c r="H928" s="129"/>
    </row>
    <row r="929" spans="5:11" ht="15.75" x14ac:dyDescent="0.25">
      <c r="E929" s="124"/>
      <c r="F929" s="126"/>
      <c r="G929" s="128"/>
      <c r="H929" s="127"/>
      <c r="I929" s="127"/>
      <c r="J929" s="127"/>
      <c r="K929" s="125"/>
    </row>
    <row r="930" spans="5:11" ht="15.75" x14ac:dyDescent="0.25">
      <c r="E930" s="124"/>
      <c r="F930" s="3"/>
      <c r="G930" s="128"/>
      <c r="H930" s="129"/>
    </row>
    <row r="931" spans="5:11" ht="15.75" x14ac:dyDescent="0.25">
      <c r="E931" s="124"/>
      <c r="F931" s="126"/>
      <c r="G931" s="128"/>
      <c r="H931" s="127"/>
      <c r="I931" s="127"/>
      <c r="J931" s="127"/>
      <c r="K931" s="125"/>
    </row>
    <row r="932" spans="5:11" ht="15.75" x14ac:dyDescent="0.25">
      <c r="E932" s="124"/>
      <c r="F932" s="3"/>
      <c r="G932" s="128"/>
      <c r="H932" s="129"/>
    </row>
    <row r="933" spans="5:11" ht="15.75" x14ac:dyDescent="0.25">
      <c r="E933" s="124"/>
      <c r="F933" s="126"/>
      <c r="G933" s="128"/>
      <c r="H933" s="127"/>
      <c r="I933" s="127"/>
      <c r="J933" s="127"/>
      <c r="K933" s="125"/>
    </row>
    <row r="934" spans="5:11" ht="15.75" x14ac:dyDescent="0.25">
      <c r="E934" s="124"/>
      <c r="F934" s="3"/>
      <c r="G934" s="128"/>
      <c r="H934" s="129"/>
    </row>
    <row r="935" spans="5:11" ht="15.75" x14ac:dyDescent="0.25">
      <c r="E935" s="124"/>
      <c r="F935" s="126"/>
      <c r="G935" s="128"/>
      <c r="H935" s="127"/>
      <c r="I935" s="127"/>
      <c r="J935" s="127"/>
      <c r="K935" s="125"/>
    </row>
    <row r="936" spans="5:11" ht="15.75" x14ac:dyDescent="0.25">
      <c r="E936" s="124"/>
      <c r="F936" s="3"/>
      <c r="G936" s="128"/>
      <c r="H936" s="129"/>
    </row>
    <row r="937" spans="5:11" ht="15.75" x14ac:dyDescent="0.25">
      <c r="E937" s="124"/>
      <c r="F937" s="126"/>
      <c r="G937" s="128"/>
      <c r="H937" s="127"/>
      <c r="I937" s="127"/>
      <c r="J937" s="127"/>
      <c r="K937" s="125"/>
    </row>
    <row r="938" spans="5:11" ht="15.75" x14ac:dyDescent="0.25">
      <c r="E938" s="124"/>
      <c r="F938" s="3"/>
      <c r="G938" s="128"/>
      <c r="H938" s="129"/>
    </row>
    <row r="939" spans="5:11" ht="15.75" x14ac:dyDescent="0.25">
      <c r="E939" s="124"/>
      <c r="F939" s="126"/>
      <c r="G939" s="128"/>
      <c r="H939" s="127"/>
      <c r="I939" s="127"/>
      <c r="J939" s="127"/>
      <c r="K939" s="125"/>
    </row>
    <row r="940" spans="5:11" ht="15.75" x14ac:dyDescent="0.25">
      <c r="E940" s="124"/>
      <c r="F940" s="3"/>
      <c r="G940" s="128"/>
      <c r="H940" s="129"/>
    </row>
    <row r="941" spans="5:11" ht="15.75" x14ac:dyDescent="0.25">
      <c r="E941" s="124"/>
      <c r="F941" s="126"/>
      <c r="G941" s="128"/>
      <c r="H941" s="127"/>
      <c r="I941" s="127"/>
      <c r="J941" s="127"/>
      <c r="K941" s="125"/>
    </row>
    <row r="942" spans="5:11" ht="15.75" x14ac:dyDescent="0.25">
      <c r="E942" s="124"/>
      <c r="F942" s="3"/>
      <c r="G942" s="128"/>
      <c r="H942" s="129"/>
    </row>
    <row r="943" spans="5:11" ht="15.75" x14ac:dyDescent="0.25">
      <c r="E943" s="124"/>
      <c r="F943" s="126"/>
      <c r="G943" s="128"/>
      <c r="H943" s="127"/>
      <c r="I943" s="127"/>
      <c r="J943" s="127"/>
      <c r="K943" s="125"/>
    </row>
    <row r="944" spans="5:11" ht="15.75" x14ac:dyDescent="0.25">
      <c r="E944" s="124"/>
      <c r="F944" s="3"/>
      <c r="G944" s="128"/>
      <c r="H944" s="129"/>
    </row>
    <row r="945" spans="5:11" ht="15.75" x14ac:dyDescent="0.25">
      <c r="E945" s="124"/>
      <c r="F945" s="126"/>
      <c r="G945" s="128"/>
      <c r="H945" s="127"/>
      <c r="I945" s="127"/>
      <c r="J945" s="127"/>
      <c r="K945" s="125"/>
    </row>
    <row r="946" spans="5:11" ht="15.75" x14ac:dyDescent="0.25">
      <c r="E946" s="124"/>
      <c r="F946" s="3"/>
      <c r="G946" s="128"/>
      <c r="H946" s="129"/>
    </row>
    <row r="947" spans="5:11" ht="15.75" x14ac:dyDescent="0.25">
      <c r="E947" s="124"/>
      <c r="F947" s="126"/>
      <c r="G947" s="128"/>
      <c r="H947" s="127"/>
      <c r="I947" s="127"/>
      <c r="J947" s="127"/>
      <c r="K947" s="125"/>
    </row>
    <row r="948" spans="5:11" ht="15.75" x14ac:dyDescent="0.25">
      <c r="E948" s="124"/>
      <c r="F948" s="3"/>
      <c r="G948" s="128"/>
      <c r="H948" s="129"/>
    </row>
    <row r="949" spans="5:11" ht="15.75" x14ac:dyDescent="0.25">
      <c r="E949" s="124"/>
      <c r="F949" s="126"/>
      <c r="G949" s="128"/>
      <c r="H949" s="127"/>
      <c r="I949" s="127"/>
      <c r="J949" s="127"/>
      <c r="K949" s="125"/>
    </row>
    <row r="950" spans="5:11" ht="15.75" x14ac:dyDescent="0.25">
      <c r="E950" s="124"/>
      <c r="F950" s="3"/>
      <c r="G950" s="128"/>
      <c r="H950" s="129"/>
    </row>
    <row r="951" spans="5:11" ht="15.75" x14ac:dyDescent="0.25">
      <c r="E951" s="124"/>
      <c r="F951" s="126"/>
      <c r="G951" s="128"/>
      <c r="H951" s="127"/>
      <c r="I951" s="127"/>
      <c r="J951" s="127"/>
      <c r="K951" s="125"/>
    </row>
    <row r="952" spans="5:11" ht="15.75" x14ac:dyDescent="0.25">
      <c r="E952" s="124"/>
      <c r="F952" s="3"/>
      <c r="G952" s="128"/>
      <c r="H952" s="129"/>
    </row>
    <row r="953" spans="5:11" ht="15.75" x14ac:dyDescent="0.25">
      <c r="E953" s="124"/>
      <c r="F953" s="126"/>
      <c r="G953" s="128"/>
      <c r="H953" s="127"/>
      <c r="I953" s="127"/>
      <c r="J953" s="127"/>
      <c r="K953" s="125"/>
    </row>
    <row r="954" spans="5:11" ht="15.75" x14ac:dyDescent="0.25">
      <c r="E954" s="124"/>
      <c r="F954" s="3"/>
      <c r="G954" s="128"/>
      <c r="H954" s="129"/>
    </row>
    <row r="955" spans="5:11" ht="15.75" x14ac:dyDescent="0.25">
      <c r="E955" s="124"/>
      <c r="F955" s="126"/>
      <c r="G955" s="128"/>
      <c r="H955" s="127"/>
      <c r="I955" s="127"/>
      <c r="J955" s="127"/>
      <c r="K955" s="125"/>
    </row>
    <row r="956" spans="5:11" ht="15.75" x14ac:dyDescent="0.25">
      <c r="E956" s="124"/>
      <c r="F956" s="3"/>
      <c r="G956" s="128"/>
      <c r="H956" s="129"/>
    </row>
    <row r="957" spans="5:11" ht="15.75" x14ac:dyDescent="0.25">
      <c r="E957" s="124"/>
      <c r="F957" s="126"/>
      <c r="G957" s="128"/>
      <c r="H957" s="127"/>
      <c r="I957" s="127"/>
      <c r="J957" s="127"/>
      <c r="K957" s="125"/>
    </row>
    <row r="958" spans="5:11" ht="15.75" x14ac:dyDescent="0.25">
      <c r="E958" s="124"/>
      <c r="F958" s="3"/>
      <c r="G958" s="128"/>
      <c r="H958" s="129"/>
    </row>
    <row r="959" spans="5:11" ht="15.75" x14ac:dyDescent="0.25">
      <c r="E959" s="124"/>
      <c r="F959" s="126"/>
      <c r="G959" s="128"/>
      <c r="H959" s="127"/>
      <c r="I959" s="127"/>
      <c r="J959" s="127"/>
      <c r="K959" s="125"/>
    </row>
    <row r="960" spans="5:11" ht="15.75" x14ac:dyDescent="0.25">
      <c r="E960" s="124"/>
      <c r="F960" s="3"/>
      <c r="G960" s="128"/>
      <c r="H960" s="129"/>
    </row>
    <row r="961" spans="5:11" ht="15.75" x14ac:dyDescent="0.25">
      <c r="E961" s="124"/>
      <c r="F961" s="126"/>
      <c r="G961" s="128"/>
      <c r="H961" s="127"/>
      <c r="I961" s="127"/>
      <c r="J961" s="127"/>
      <c r="K961" s="125"/>
    </row>
    <row r="962" spans="5:11" ht="15.75" x14ac:dyDescent="0.25">
      <c r="E962" s="124"/>
      <c r="F962" s="3"/>
      <c r="G962" s="128"/>
      <c r="H962" s="129"/>
    </row>
    <row r="963" spans="5:11" ht="15.75" x14ac:dyDescent="0.25">
      <c r="E963" s="124"/>
      <c r="F963" s="126"/>
      <c r="G963" s="128"/>
      <c r="H963" s="127"/>
      <c r="I963" s="127"/>
      <c r="J963" s="127"/>
      <c r="K963" s="125"/>
    </row>
    <row r="964" spans="5:11" ht="15.75" x14ac:dyDescent="0.25">
      <c r="E964" s="124"/>
      <c r="F964" s="3"/>
      <c r="G964" s="128"/>
      <c r="H964" s="129"/>
    </row>
    <row r="965" spans="5:11" ht="15.75" x14ac:dyDescent="0.25">
      <c r="E965" s="124"/>
      <c r="F965" s="126"/>
      <c r="G965" s="128"/>
      <c r="H965" s="127"/>
      <c r="I965" s="127"/>
      <c r="J965" s="127"/>
      <c r="K965" s="125"/>
    </row>
    <row r="966" spans="5:11" ht="15.75" x14ac:dyDescent="0.25">
      <c r="E966" s="124"/>
      <c r="F966" s="3"/>
      <c r="G966" s="128"/>
      <c r="H966" s="129"/>
    </row>
    <row r="967" spans="5:11" ht="15.75" x14ac:dyDescent="0.25">
      <c r="E967" s="124"/>
      <c r="F967" s="126"/>
      <c r="G967" s="128"/>
      <c r="H967" s="127"/>
      <c r="I967" s="127"/>
      <c r="J967" s="127"/>
      <c r="K967" s="125"/>
    </row>
    <row r="968" spans="5:11" ht="15.75" x14ac:dyDescent="0.25">
      <c r="E968" s="124"/>
      <c r="F968" s="3"/>
      <c r="G968" s="128"/>
      <c r="H968" s="129"/>
    </row>
    <row r="969" spans="5:11" ht="15.75" x14ac:dyDescent="0.25">
      <c r="E969" s="124"/>
      <c r="F969" s="126"/>
      <c r="G969" s="128"/>
      <c r="H969" s="127"/>
      <c r="I969" s="127"/>
      <c r="J969" s="127"/>
      <c r="K969" s="125"/>
    </row>
    <row r="970" spans="5:11" ht="15.75" x14ac:dyDescent="0.25">
      <c r="E970" s="124"/>
      <c r="F970" s="3"/>
      <c r="G970" s="128"/>
      <c r="H970" s="129"/>
    </row>
    <row r="971" spans="5:11" ht="15.75" x14ac:dyDescent="0.25">
      <c r="E971" s="124"/>
      <c r="F971" s="126"/>
      <c r="G971" s="128"/>
      <c r="H971" s="127"/>
      <c r="I971" s="127"/>
      <c r="J971" s="127"/>
      <c r="K971" s="125"/>
    </row>
    <row r="972" spans="5:11" ht="15.75" x14ac:dyDescent="0.25">
      <c r="E972" s="124"/>
      <c r="F972" s="3"/>
      <c r="G972" s="128"/>
      <c r="H972" s="129"/>
    </row>
    <row r="973" spans="5:11" ht="15.75" x14ac:dyDescent="0.25">
      <c r="E973" s="124"/>
      <c r="F973" s="126"/>
      <c r="G973" s="128"/>
      <c r="H973" s="127"/>
      <c r="I973" s="127"/>
      <c r="J973" s="127"/>
      <c r="K973" s="125"/>
    </row>
    <row r="974" spans="5:11" ht="15.75" x14ac:dyDescent="0.25">
      <c r="E974" s="124"/>
      <c r="F974" s="3"/>
      <c r="G974" s="128"/>
      <c r="H974" s="129"/>
    </row>
    <row r="975" spans="5:11" ht="15.75" x14ac:dyDescent="0.25">
      <c r="E975" s="124"/>
      <c r="F975" s="126"/>
      <c r="G975" s="128"/>
      <c r="H975" s="127"/>
      <c r="I975" s="127"/>
      <c r="J975" s="127"/>
      <c r="K975" s="125"/>
    </row>
    <row r="976" spans="5:11" ht="15.75" x14ac:dyDescent="0.25">
      <c r="E976" s="124"/>
      <c r="F976" s="3"/>
      <c r="G976" s="128"/>
      <c r="H976" s="129"/>
    </row>
    <row r="977" spans="5:11" ht="15.75" x14ac:dyDescent="0.25">
      <c r="E977" s="124"/>
      <c r="F977" s="126"/>
      <c r="G977" s="128"/>
      <c r="H977" s="127"/>
      <c r="I977" s="127"/>
      <c r="J977" s="127"/>
      <c r="K977" s="125"/>
    </row>
    <row r="978" spans="5:11" ht="15.75" x14ac:dyDescent="0.25">
      <c r="E978" s="124"/>
      <c r="F978" s="3"/>
      <c r="G978" s="128"/>
      <c r="H978" s="129"/>
    </row>
    <row r="979" spans="5:11" ht="15.75" x14ac:dyDescent="0.25">
      <c r="E979" s="124"/>
      <c r="F979" s="126"/>
      <c r="G979" s="128"/>
      <c r="H979" s="127"/>
      <c r="I979" s="127"/>
      <c r="J979" s="127"/>
      <c r="K979" s="125"/>
    </row>
    <row r="980" spans="5:11" ht="15.75" x14ac:dyDescent="0.25">
      <c r="E980" s="124"/>
      <c r="F980" s="3"/>
      <c r="G980" s="128"/>
      <c r="H980" s="129"/>
    </row>
    <row r="981" spans="5:11" ht="15.75" x14ac:dyDescent="0.25">
      <c r="E981" s="124"/>
      <c r="F981" s="126"/>
      <c r="G981" s="128"/>
      <c r="H981" s="127"/>
      <c r="I981" s="127"/>
      <c r="J981" s="127"/>
      <c r="K981" s="125"/>
    </row>
    <row r="982" spans="5:11" ht="15.75" x14ac:dyDescent="0.25">
      <c r="E982" s="124"/>
      <c r="F982" s="3"/>
      <c r="G982" s="128"/>
      <c r="H982" s="129"/>
    </row>
    <row r="983" spans="5:11" ht="15.75" x14ac:dyDescent="0.25">
      <c r="E983" s="124"/>
      <c r="F983" s="126"/>
      <c r="G983" s="128"/>
      <c r="H983" s="127"/>
      <c r="I983" s="127"/>
      <c r="J983" s="127"/>
      <c r="K983" s="125"/>
    </row>
    <row r="984" spans="5:11" ht="15.75" x14ac:dyDescent="0.25">
      <c r="E984" s="124"/>
      <c r="F984" s="3"/>
      <c r="G984" s="128"/>
      <c r="H984" s="129"/>
    </row>
    <row r="985" spans="5:11" ht="15.75" x14ac:dyDescent="0.25">
      <c r="E985" s="124"/>
      <c r="F985" s="126"/>
      <c r="G985" s="128"/>
      <c r="H985" s="127"/>
      <c r="I985" s="127"/>
      <c r="J985" s="127"/>
      <c r="K985" s="125"/>
    </row>
    <row r="986" spans="5:11" ht="15.75" x14ac:dyDescent="0.25">
      <c r="E986" s="124"/>
      <c r="F986" s="3"/>
      <c r="G986" s="128"/>
      <c r="H986" s="129"/>
    </row>
    <row r="987" spans="5:11" ht="15.75" x14ac:dyDescent="0.25">
      <c r="E987" s="124"/>
      <c r="F987" s="126"/>
      <c r="G987" s="128"/>
      <c r="H987" s="127"/>
      <c r="I987" s="127"/>
      <c r="J987" s="127"/>
      <c r="K987" s="125"/>
    </row>
    <row r="988" spans="5:11" ht="15.75" x14ac:dyDescent="0.25">
      <c r="E988" s="124"/>
      <c r="F988" s="3"/>
      <c r="G988" s="128"/>
      <c r="H988" s="129"/>
    </row>
    <row r="989" spans="5:11" ht="15.75" x14ac:dyDescent="0.25">
      <c r="E989" s="124"/>
      <c r="F989" s="126"/>
      <c r="G989" s="128"/>
      <c r="H989" s="127"/>
      <c r="I989" s="127"/>
      <c r="J989" s="127"/>
      <c r="K989" s="125"/>
    </row>
    <row r="990" spans="5:11" ht="15.75" x14ac:dyDescent="0.25">
      <c r="E990" s="124"/>
      <c r="F990" s="3"/>
      <c r="G990" s="128"/>
      <c r="H990" s="129"/>
    </row>
    <row r="991" spans="5:11" ht="15.75" x14ac:dyDescent="0.25">
      <c r="E991" s="124"/>
      <c r="F991" s="126"/>
      <c r="G991" s="128"/>
      <c r="H991" s="127"/>
      <c r="I991" s="127"/>
      <c r="J991" s="127"/>
      <c r="K991" s="125"/>
    </row>
    <row r="992" spans="5:11" ht="15.75" x14ac:dyDescent="0.25">
      <c r="E992" s="124"/>
      <c r="F992" s="3"/>
      <c r="G992" s="128"/>
      <c r="H992" s="129"/>
    </row>
    <row r="993" spans="5:11" ht="15.75" x14ac:dyDescent="0.25">
      <c r="E993" s="124"/>
      <c r="F993" s="126"/>
      <c r="G993" s="128"/>
      <c r="H993" s="127"/>
      <c r="I993" s="127"/>
      <c r="J993" s="127"/>
      <c r="K993" s="125"/>
    </row>
    <row r="994" spans="5:11" ht="15.75" x14ac:dyDescent="0.25">
      <c r="E994" s="124"/>
      <c r="F994" s="3"/>
      <c r="G994" s="128"/>
      <c r="H994" s="129"/>
    </row>
    <row r="995" spans="5:11" ht="15.75" x14ac:dyDescent="0.25">
      <c r="E995" s="124"/>
      <c r="F995" s="126"/>
      <c r="G995" s="128"/>
      <c r="H995" s="127"/>
      <c r="I995" s="127"/>
      <c r="J995" s="127"/>
      <c r="K995" s="125"/>
    </row>
    <row r="996" spans="5:11" ht="15.75" x14ac:dyDescent="0.25">
      <c r="E996" s="124"/>
      <c r="F996" s="3"/>
      <c r="G996" s="128"/>
      <c r="H996" s="129"/>
    </row>
    <row r="997" spans="5:11" ht="15.75" x14ac:dyDescent="0.25">
      <c r="E997" s="124"/>
      <c r="F997" s="126"/>
      <c r="G997" s="128"/>
      <c r="H997" s="127"/>
      <c r="I997" s="127"/>
      <c r="J997" s="127"/>
      <c r="K997" s="125"/>
    </row>
    <row r="998" spans="5:11" ht="15.75" x14ac:dyDescent="0.25">
      <c r="E998" s="124"/>
      <c r="F998" s="3"/>
      <c r="G998" s="128"/>
      <c r="H998" s="129"/>
    </row>
    <row r="999" spans="5:11" ht="15.75" x14ac:dyDescent="0.25">
      <c r="E999" s="124"/>
      <c r="F999" s="126"/>
      <c r="G999" s="128"/>
      <c r="H999" s="127"/>
      <c r="I999" s="127"/>
      <c r="J999" s="127"/>
      <c r="K999" s="125"/>
    </row>
    <row r="1000" spans="5:11" ht="15.75" x14ac:dyDescent="0.25">
      <c r="E1000" s="124"/>
      <c r="F1000" s="3"/>
      <c r="G1000" s="128"/>
      <c r="H1000" s="129"/>
    </row>
    <row r="1001" spans="5:11" ht="15.75" x14ac:dyDescent="0.25">
      <c r="E1001" s="124"/>
      <c r="F1001" s="126"/>
      <c r="G1001" s="128"/>
      <c r="H1001" s="127"/>
      <c r="I1001" s="127"/>
      <c r="J1001" s="127"/>
      <c r="K1001" s="125"/>
    </row>
    <row r="1002" spans="5:11" ht="15.75" x14ac:dyDescent="0.25">
      <c r="E1002" s="124"/>
      <c r="F1002" s="3"/>
      <c r="G1002" s="128"/>
      <c r="H1002" s="129"/>
    </row>
    <row r="1003" spans="5:11" ht="15.75" x14ac:dyDescent="0.25">
      <c r="E1003" s="124"/>
      <c r="F1003" s="126"/>
      <c r="G1003" s="128"/>
      <c r="H1003" s="127"/>
      <c r="I1003" s="127"/>
      <c r="J1003" s="127"/>
      <c r="K1003" s="125"/>
    </row>
    <row r="1004" spans="5:11" ht="15.75" x14ac:dyDescent="0.25">
      <c r="E1004" s="124"/>
      <c r="F1004" s="3"/>
      <c r="G1004" s="128"/>
      <c r="H1004" s="129"/>
    </row>
    <row r="1005" spans="5:11" ht="15.75" x14ac:dyDescent="0.25">
      <c r="E1005" s="124"/>
      <c r="F1005" s="126"/>
      <c r="G1005" s="128"/>
      <c r="H1005" s="127"/>
      <c r="I1005" s="127"/>
      <c r="J1005" s="127"/>
      <c r="K1005" s="125"/>
    </row>
    <row r="1006" spans="5:11" ht="15.75" x14ac:dyDescent="0.25">
      <c r="E1006" s="124"/>
      <c r="F1006" s="3"/>
      <c r="G1006" s="128"/>
      <c r="H1006" s="129"/>
    </row>
    <row r="1007" spans="5:11" ht="15.75" x14ac:dyDescent="0.25">
      <c r="E1007" s="124"/>
      <c r="F1007" s="126"/>
      <c r="G1007" s="128"/>
      <c r="H1007" s="127"/>
      <c r="I1007" s="127"/>
      <c r="J1007" s="127"/>
      <c r="K1007" s="125"/>
    </row>
    <row r="1008" spans="5:11" ht="15.75" x14ac:dyDescent="0.25">
      <c r="E1008" s="124"/>
      <c r="F1008" s="3"/>
      <c r="G1008" s="128"/>
      <c r="H1008" s="129"/>
    </row>
    <row r="1009" spans="5:11" ht="15.75" x14ac:dyDescent="0.25">
      <c r="E1009" s="124"/>
      <c r="F1009" s="126"/>
      <c r="G1009" s="128"/>
      <c r="H1009" s="127"/>
      <c r="I1009" s="127"/>
      <c r="J1009" s="127"/>
      <c r="K1009" s="125"/>
    </row>
    <row r="1010" spans="5:11" ht="15.75" x14ac:dyDescent="0.25">
      <c r="E1010" s="124"/>
      <c r="F1010" s="3"/>
      <c r="G1010" s="128"/>
      <c r="H1010" s="129"/>
    </row>
    <row r="1011" spans="5:11" ht="15.75" x14ac:dyDescent="0.25">
      <c r="E1011" s="124"/>
      <c r="F1011" s="126"/>
      <c r="G1011" s="128"/>
      <c r="H1011" s="127"/>
      <c r="I1011" s="127"/>
      <c r="J1011" s="127"/>
      <c r="K1011" s="125"/>
    </row>
    <row r="1012" spans="5:11" ht="15.75" x14ac:dyDescent="0.25">
      <c r="E1012" s="124"/>
      <c r="F1012" s="3"/>
      <c r="G1012" s="128"/>
      <c r="H1012" s="129"/>
    </row>
    <row r="1013" spans="5:11" ht="15.75" x14ac:dyDescent="0.25">
      <c r="E1013" s="124"/>
      <c r="F1013" s="126"/>
      <c r="G1013" s="128"/>
      <c r="H1013" s="127"/>
      <c r="I1013" s="127"/>
      <c r="J1013" s="127"/>
      <c r="K1013" s="125"/>
    </row>
    <row r="1014" spans="5:11" ht="15.75" x14ac:dyDescent="0.25">
      <c r="E1014" s="124"/>
      <c r="F1014" s="3"/>
      <c r="G1014" s="128"/>
      <c r="H1014" s="129"/>
    </row>
    <row r="1015" spans="5:11" ht="15.75" x14ac:dyDescent="0.25">
      <c r="E1015" s="124"/>
      <c r="F1015" s="126"/>
      <c r="G1015" s="128"/>
      <c r="H1015" s="127"/>
      <c r="I1015" s="127"/>
      <c r="J1015" s="127"/>
      <c r="K1015" s="125"/>
    </row>
    <row r="1016" spans="5:11" ht="15.75" x14ac:dyDescent="0.25">
      <c r="E1016" s="124"/>
      <c r="F1016" s="3"/>
      <c r="G1016" s="128"/>
      <c r="H1016" s="129"/>
    </row>
    <row r="1017" spans="5:11" ht="15.75" x14ac:dyDescent="0.25">
      <c r="E1017" s="124"/>
      <c r="F1017" s="126"/>
      <c r="G1017" s="128"/>
      <c r="H1017" s="127"/>
      <c r="I1017" s="127"/>
      <c r="J1017" s="127"/>
      <c r="K1017" s="125"/>
    </row>
    <row r="1018" spans="5:11" ht="15.75" x14ac:dyDescent="0.25">
      <c r="E1018" s="124"/>
      <c r="F1018" s="3"/>
      <c r="G1018" s="128"/>
      <c r="H1018" s="129"/>
    </row>
    <row r="1019" spans="5:11" ht="15.75" x14ac:dyDescent="0.25">
      <c r="E1019" s="124"/>
      <c r="F1019" s="126"/>
      <c r="G1019" s="128"/>
      <c r="H1019" s="127"/>
      <c r="I1019" s="127"/>
      <c r="J1019" s="127"/>
      <c r="K1019" s="125"/>
    </row>
    <row r="1020" spans="5:11" ht="15.75" x14ac:dyDescent="0.25">
      <c r="E1020" s="124"/>
      <c r="F1020" s="3"/>
      <c r="G1020" s="128"/>
      <c r="H1020" s="129"/>
    </row>
    <row r="1021" spans="5:11" ht="15.75" x14ac:dyDescent="0.25">
      <c r="E1021" s="124"/>
      <c r="F1021" s="126"/>
      <c r="G1021" s="128"/>
      <c r="H1021" s="127"/>
      <c r="I1021" s="127"/>
      <c r="J1021" s="127"/>
      <c r="K1021" s="125"/>
    </row>
    <row r="1022" spans="5:11" ht="15.75" x14ac:dyDescent="0.25">
      <c r="E1022" s="124"/>
      <c r="F1022" s="3"/>
      <c r="G1022" s="128"/>
      <c r="H1022" s="129"/>
    </row>
    <row r="1023" spans="5:11" ht="15.75" x14ac:dyDescent="0.25">
      <c r="E1023" s="124"/>
      <c r="F1023" s="126"/>
      <c r="G1023" s="128"/>
      <c r="H1023" s="127"/>
      <c r="I1023" s="127"/>
      <c r="J1023" s="127"/>
      <c r="K1023" s="125"/>
    </row>
    <row r="1024" spans="5:11" ht="15.75" x14ac:dyDescent="0.25">
      <c r="E1024" s="124"/>
      <c r="F1024" s="3"/>
      <c r="G1024" s="128"/>
      <c r="H1024" s="129"/>
    </row>
    <row r="1025" spans="5:11" ht="15.75" x14ac:dyDescent="0.25">
      <c r="E1025" s="124"/>
      <c r="F1025" s="126"/>
      <c r="G1025" s="128"/>
      <c r="H1025" s="127"/>
      <c r="I1025" s="127"/>
      <c r="J1025" s="127"/>
      <c r="K1025" s="125"/>
    </row>
    <row r="1026" spans="5:11" ht="15.75" x14ac:dyDescent="0.25">
      <c r="E1026" s="124"/>
      <c r="F1026" s="3"/>
      <c r="G1026" s="128"/>
      <c r="H1026" s="129"/>
    </row>
    <row r="1027" spans="5:11" ht="15.75" x14ac:dyDescent="0.25">
      <c r="E1027" s="124"/>
      <c r="F1027" s="126"/>
      <c r="G1027" s="128"/>
      <c r="H1027" s="127"/>
      <c r="I1027" s="127"/>
      <c r="J1027" s="127"/>
      <c r="K1027" s="125"/>
    </row>
    <row r="1028" spans="5:11" ht="15.75" x14ac:dyDescent="0.25">
      <c r="E1028" s="124"/>
      <c r="F1028" s="3"/>
      <c r="G1028" s="128"/>
      <c r="H1028" s="129"/>
    </row>
    <row r="1029" spans="5:11" ht="15.75" x14ac:dyDescent="0.25">
      <c r="E1029" s="124"/>
      <c r="F1029" s="126"/>
      <c r="G1029" s="128"/>
      <c r="H1029" s="127"/>
      <c r="I1029" s="127"/>
      <c r="J1029" s="127"/>
      <c r="K1029" s="125"/>
    </row>
    <row r="1030" spans="5:11" ht="15.75" x14ac:dyDescent="0.25">
      <c r="E1030" s="124"/>
      <c r="F1030" s="3"/>
      <c r="G1030" s="128"/>
      <c r="H1030" s="129"/>
    </row>
    <row r="1031" spans="5:11" ht="15.75" x14ac:dyDescent="0.25">
      <c r="E1031" s="124"/>
      <c r="F1031" s="126"/>
      <c r="G1031" s="128"/>
      <c r="H1031" s="127"/>
      <c r="I1031" s="127"/>
      <c r="J1031" s="127"/>
      <c r="K1031" s="125"/>
    </row>
    <row r="1032" spans="5:11" ht="15.75" x14ac:dyDescent="0.25">
      <c r="E1032" s="124"/>
      <c r="F1032" s="3"/>
      <c r="G1032" s="128"/>
      <c r="H1032" s="129"/>
    </row>
    <row r="1033" spans="5:11" ht="15.75" x14ac:dyDescent="0.25">
      <c r="E1033" s="124"/>
      <c r="F1033" s="126"/>
      <c r="G1033" s="128"/>
      <c r="H1033" s="127"/>
      <c r="I1033" s="127"/>
      <c r="J1033" s="127"/>
      <c r="K1033" s="125"/>
    </row>
    <row r="1034" spans="5:11" ht="15.75" x14ac:dyDescent="0.25">
      <c r="E1034" s="124"/>
      <c r="F1034" s="3"/>
      <c r="G1034" s="128"/>
      <c r="H1034" s="129"/>
    </row>
    <row r="1035" spans="5:11" ht="15.75" x14ac:dyDescent="0.25">
      <c r="E1035" s="124"/>
      <c r="F1035" s="126"/>
      <c r="G1035" s="128"/>
      <c r="H1035" s="127"/>
      <c r="I1035" s="127"/>
      <c r="J1035" s="127"/>
      <c r="K1035" s="125"/>
    </row>
    <row r="1036" spans="5:11" ht="15.75" x14ac:dyDescent="0.25">
      <c r="E1036" s="124"/>
      <c r="F1036" s="3"/>
      <c r="G1036" s="128"/>
      <c r="H1036" s="129"/>
    </row>
    <row r="1037" spans="5:11" ht="15.75" x14ac:dyDescent="0.25">
      <c r="E1037" s="124"/>
      <c r="F1037" s="126"/>
      <c r="G1037" s="128"/>
      <c r="H1037" s="127"/>
      <c r="I1037" s="127"/>
      <c r="J1037" s="127"/>
      <c r="K1037" s="125"/>
    </row>
    <row r="1038" spans="5:11" ht="15.75" x14ac:dyDescent="0.25">
      <c r="E1038" s="124"/>
      <c r="F1038" s="3"/>
      <c r="G1038" s="128"/>
      <c r="H1038" s="129"/>
    </row>
    <row r="1039" spans="5:11" ht="15.75" x14ac:dyDescent="0.25">
      <c r="E1039" s="124"/>
      <c r="F1039" s="126"/>
      <c r="G1039" s="128"/>
      <c r="H1039" s="127"/>
      <c r="I1039" s="127"/>
      <c r="J1039" s="127"/>
      <c r="K1039" s="125"/>
    </row>
    <row r="1040" spans="5:11" ht="15.75" x14ac:dyDescent="0.25">
      <c r="E1040" s="124"/>
      <c r="F1040" s="3"/>
      <c r="G1040" s="128"/>
      <c r="H1040" s="129"/>
    </row>
    <row r="1041" spans="5:11" ht="15.75" x14ac:dyDescent="0.25">
      <c r="E1041" s="124"/>
      <c r="F1041" s="126"/>
      <c r="G1041" s="128"/>
      <c r="H1041" s="127"/>
      <c r="I1041" s="127"/>
      <c r="J1041" s="127"/>
      <c r="K1041" s="125"/>
    </row>
    <row r="1042" spans="5:11" ht="15.75" x14ac:dyDescent="0.25">
      <c r="E1042" s="124"/>
      <c r="F1042" s="3"/>
      <c r="G1042" s="128"/>
      <c r="H1042" s="129"/>
    </row>
    <row r="1043" spans="5:11" ht="15.75" x14ac:dyDescent="0.25">
      <c r="E1043" s="124"/>
      <c r="F1043" s="126"/>
      <c r="G1043" s="128"/>
      <c r="H1043" s="127"/>
      <c r="I1043" s="127"/>
      <c r="J1043" s="127"/>
      <c r="K1043" s="125"/>
    </row>
    <row r="1044" spans="5:11" ht="15.75" x14ac:dyDescent="0.25">
      <c r="E1044" s="124"/>
      <c r="F1044" s="3"/>
      <c r="G1044" s="128"/>
      <c r="H1044" s="129"/>
    </row>
    <row r="1045" spans="5:11" ht="15.75" x14ac:dyDescent="0.25">
      <c r="E1045" s="124"/>
      <c r="F1045" s="126"/>
      <c r="G1045" s="128"/>
      <c r="H1045" s="127"/>
      <c r="I1045" s="127"/>
      <c r="J1045" s="127"/>
      <c r="K1045" s="125"/>
    </row>
    <row r="1046" spans="5:11" ht="15.75" x14ac:dyDescent="0.25">
      <c r="E1046" s="124"/>
      <c r="F1046" s="3"/>
      <c r="G1046" s="128"/>
      <c r="H1046" s="129"/>
    </row>
    <row r="1047" spans="5:11" ht="15.75" x14ac:dyDescent="0.25">
      <c r="E1047" s="124"/>
      <c r="F1047" s="126"/>
      <c r="G1047" s="128"/>
      <c r="H1047" s="127"/>
      <c r="I1047" s="127"/>
      <c r="J1047" s="127"/>
      <c r="K1047" s="125"/>
    </row>
    <row r="1048" spans="5:11" ht="15.75" x14ac:dyDescent="0.25">
      <c r="E1048" s="124"/>
      <c r="F1048" s="3"/>
      <c r="G1048" s="128"/>
      <c r="H1048" s="129"/>
    </row>
    <row r="1049" spans="5:11" ht="15.75" x14ac:dyDescent="0.25">
      <c r="E1049" s="124"/>
      <c r="F1049" s="126"/>
      <c r="G1049" s="128"/>
      <c r="H1049" s="127"/>
      <c r="I1049" s="127"/>
      <c r="J1049" s="127"/>
      <c r="K1049" s="125"/>
    </row>
    <row r="1050" spans="5:11" ht="15.75" x14ac:dyDescent="0.25">
      <c r="E1050" s="124"/>
      <c r="F1050" s="3"/>
      <c r="G1050" s="128"/>
      <c r="H1050" s="129"/>
    </row>
    <row r="1051" spans="5:11" ht="15.75" x14ac:dyDescent="0.25">
      <c r="E1051" s="124"/>
      <c r="F1051" s="126"/>
      <c r="G1051" s="128"/>
      <c r="H1051" s="127"/>
      <c r="I1051" s="127"/>
      <c r="J1051" s="127"/>
      <c r="K1051" s="125"/>
    </row>
    <row r="1052" spans="5:11" ht="15.75" x14ac:dyDescent="0.25">
      <c r="E1052" s="124"/>
      <c r="F1052" s="3"/>
      <c r="G1052" s="128"/>
      <c r="H1052" s="129"/>
    </row>
    <row r="1053" spans="5:11" ht="15.75" x14ac:dyDescent="0.25">
      <c r="E1053" s="124"/>
      <c r="F1053" s="126"/>
      <c r="G1053" s="128"/>
      <c r="H1053" s="127"/>
      <c r="I1053" s="127"/>
      <c r="J1053" s="127"/>
      <c r="K1053" s="125"/>
    </row>
    <row r="1054" spans="5:11" ht="15.75" x14ac:dyDescent="0.25">
      <c r="E1054" s="124"/>
      <c r="F1054" s="3"/>
      <c r="G1054" s="128"/>
      <c r="H1054" s="129"/>
    </row>
    <row r="1055" spans="5:11" ht="15.75" x14ac:dyDescent="0.25">
      <c r="E1055" s="124"/>
      <c r="F1055" s="126"/>
      <c r="G1055" s="128"/>
      <c r="H1055" s="127"/>
      <c r="I1055" s="127"/>
      <c r="J1055" s="127"/>
      <c r="K1055" s="125"/>
    </row>
    <row r="1056" spans="5:11" ht="15.75" x14ac:dyDescent="0.25">
      <c r="E1056" s="124"/>
      <c r="F1056" s="3"/>
      <c r="G1056" s="128"/>
      <c r="H1056" s="129"/>
    </row>
    <row r="1057" spans="5:11" ht="15.75" x14ac:dyDescent="0.25">
      <c r="E1057" s="124"/>
      <c r="F1057" s="126"/>
      <c r="G1057" s="128"/>
      <c r="H1057" s="127"/>
      <c r="I1057" s="127"/>
      <c r="J1057" s="127"/>
      <c r="K1057" s="125"/>
    </row>
    <row r="1058" spans="5:11" ht="15.75" x14ac:dyDescent="0.25">
      <c r="E1058" s="124"/>
      <c r="F1058" s="3"/>
      <c r="G1058" s="128"/>
      <c r="H1058" s="129"/>
    </row>
    <row r="1059" spans="5:11" ht="15.75" x14ac:dyDescent="0.25">
      <c r="E1059" s="124"/>
      <c r="F1059" s="126"/>
      <c r="G1059" s="128"/>
      <c r="H1059" s="127"/>
      <c r="I1059" s="127"/>
      <c r="J1059" s="127"/>
      <c r="K1059" s="125"/>
    </row>
    <row r="1060" spans="5:11" ht="15.75" x14ac:dyDescent="0.25">
      <c r="E1060" s="124"/>
      <c r="F1060" s="3"/>
      <c r="G1060" s="128"/>
      <c r="H1060" s="129"/>
    </row>
    <row r="1061" spans="5:11" ht="15.75" x14ac:dyDescent="0.25">
      <c r="E1061" s="124"/>
      <c r="F1061" s="126"/>
      <c r="G1061" s="128"/>
      <c r="H1061" s="127"/>
      <c r="I1061" s="127"/>
      <c r="J1061" s="127"/>
      <c r="K1061" s="125"/>
    </row>
    <row r="1062" spans="5:11" ht="15.75" x14ac:dyDescent="0.25">
      <c r="E1062" s="124"/>
      <c r="F1062" s="3"/>
      <c r="G1062" s="128"/>
      <c r="H1062" s="129"/>
    </row>
    <row r="1063" spans="5:11" ht="15.75" x14ac:dyDescent="0.25">
      <c r="E1063" s="124"/>
      <c r="F1063" s="126"/>
      <c r="G1063" s="128"/>
      <c r="H1063" s="127"/>
      <c r="I1063" s="127"/>
      <c r="J1063" s="127"/>
      <c r="K1063" s="125"/>
    </row>
    <row r="1064" spans="5:11" ht="15.75" x14ac:dyDescent="0.25">
      <c r="E1064" s="124"/>
      <c r="F1064" s="3"/>
      <c r="G1064" s="128"/>
      <c r="H1064" s="129"/>
    </row>
    <row r="1065" spans="5:11" ht="15.75" x14ac:dyDescent="0.25">
      <c r="E1065" s="124"/>
      <c r="F1065" s="126"/>
      <c r="G1065" s="128"/>
      <c r="H1065" s="127"/>
      <c r="I1065" s="127"/>
      <c r="J1065" s="127"/>
      <c r="K1065" s="125"/>
    </row>
    <row r="1066" spans="5:11" ht="15.75" x14ac:dyDescent="0.25">
      <c r="E1066" s="124"/>
      <c r="F1066" s="3"/>
      <c r="G1066" s="128"/>
      <c r="H1066" s="129"/>
    </row>
    <row r="1067" spans="5:11" ht="15.75" x14ac:dyDescent="0.25">
      <c r="E1067" s="124"/>
      <c r="F1067" s="126"/>
      <c r="G1067" s="128"/>
      <c r="H1067" s="127"/>
      <c r="I1067" s="127"/>
      <c r="J1067" s="127"/>
      <c r="K1067" s="125"/>
    </row>
    <row r="1068" spans="5:11" ht="15.75" x14ac:dyDescent="0.25">
      <c r="E1068" s="124"/>
      <c r="F1068" s="3"/>
      <c r="G1068" s="128"/>
      <c r="H1068" s="129"/>
    </row>
    <row r="1069" spans="5:11" ht="15.75" x14ac:dyDescent="0.25">
      <c r="E1069" s="124"/>
      <c r="F1069" s="126"/>
      <c r="G1069" s="128"/>
      <c r="H1069" s="127"/>
      <c r="I1069" s="127"/>
      <c r="J1069" s="127"/>
      <c r="K1069" s="125"/>
    </row>
    <row r="1070" spans="5:11" ht="15.75" x14ac:dyDescent="0.25">
      <c r="E1070" s="124"/>
      <c r="F1070" s="3"/>
      <c r="G1070" s="128"/>
      <c r="H1070" s="129"/>
    </row>
    <row r="1071" spans="5:11" ht="15.75" x14ac:dyDescent="0.25">
      <c r="E1071" s="124"/>
      <c r="F1071" s="126"/>
      <c r="G1071" s="128"/>
      <c r="H1071" s="127"/>
      <c r="I1071" s="127"/>
      <c r="J1071" s="127"/>
      <c r="K1071" s="125"/>
    </row>
    <row r="1072" spans="5:11" ht="15.75" x14ac:dyDescent="0.25">
      <c r="E1072" s="124"/>
      <c r="F1072" s="3"/>
      <c r="G1072" s="128"/>
      <c r="H1072" s="129"/>
    </row>
    <row r="1073" spans="5:11" ht="15.75" x14ac:dyDescent="0.25">
      <c r="E1073" s="124"/>
      <c r="F1073" s="126"/>
      <c r="G1073" s="128"/>
      <c r="H1073" s="127"/>
      <c r="I1073" s="127"/>
      <c r="J1073" s="127"/>
      <c r="K1073" s="125"/>
    </row>
    <row r="1074" spans="5:11" ht="15.75" x14ac:dyDescent="0.25">
      <c r="E1074" s="124"/>
      <c r="F1074" s="3"/>
      <c r="G1074" s="128"/>
      <c r="H1074" s="129"/>
    </row>
    <row r="1075" spans="5:11" ht="15.75" x14ac:dyDescent="0.25">
      <c r="E1075" s="124"/>
      <c r="F1075" s="126"/>
      <c r="G1075" s="128"/>
      <c r="H1075" s="127"/>
      <c r="I1075" s="127"/>
      <c r="J1075" s="127"/>
      <c r="K1075" s="125"/>
    </row>
    <row r="1076" spans="5:11" ht="15.75" x14ac:dyDescent="0.25">
      <c r="E1076" s="124"/>
      <c r="F1076" s="3"/>
      <c r="G1076" s="128"/>
      <c r="H1076" s="129"/>
    </row>
    <row r="1077" spans="5:11" ht="15.75" x14ac:dyDescent="0.25">
      <c r="E1077" s="124"/>
      <c r="F1077" s="126"/>
      <c r="G1077" s="128"/>
      <c r="H1077" s="127"/>
      <c r="I1077" s="127"/>
      <c r="J1077" s="127"/>
      <c r="K1077" s="125"/>
    </row>
    <row r="1078" spans="5:11" ht="15.75" x14ac:dyDescent="0.25">
      <c r="E1078" s="124"/>
      <c r="F1078" s="3"/>
      <c r="G1078" s="128"/>
      <c r="H1078" s="129"/>
    </row>
    <row r="1079" spans="5:11" ht="15.75" x14ac:dyDescent="0.25">
      <c r="E1079" s="124"/>
      <c r="F1079" s="126"/>
      <c r="G1079" s="128"/>
      <c r="H1079" s="127"/>
      <c r="I1079" s="127"/>
      <c r="J1079" s="127"/>
      <c r="K1079" s="125"/>
    </row>
    <row r="1080" spans="5:11" ht="15.75" x14ac:dyDescent="0.25">
      <c r="E1080" s="124"/>
      <c r="F1080" s="3"/>
      <c r="G1080" s="128"/>
      <c r="H1080" s="129"/>
    </row>
    <row r="1081" spans="5:11" ht="15.75" x14ac:dyDescent="0.25">
      <c r="E1081" s="124"/>
      <c r="F1081" s="126"/>
      <c r="G1081" s="128"/>
      <c r="H1081" s="127"/>
      <c r="I1081" s="127"/>
      <c r="J1081" s="127"/>
      <c r="K1081" s="125"/>
    </row>
    <row r="1082" spans="5:11" ht="15.75" x14ac:dyDescent="0.25">
      <c r="E1082" s="124"/>
      <c r="F1082" s="3"/>
      <c r="G1082" s="128"/>
      <c r="H1082" s="129"/>
    </row>
    <row r="1083" spans="5:11" ht="15.75" x14ac:dyDescent="0.25">
      <c r="E1083" s="124"/>
      <c r="F1083" s="126"/>
      <c r="G1083" s="128"/>
      <c r="H1083" s="127"/>
      <c r="I1083" s="127"/>
      <c r="J1083" s="127"/>
      <c r="K1083" s="125"/>
    </row>
    <row r="1084" spans="5:11" ht="15.75" x14ac:dyDescent="0.25">
      <c r="E1084" s="124"/>
      <c r="F1084" s="3"/>
      <c r="G1084" s="128"/>
      <c r="H1084" s="129"/>
    </row>
    <row r="1085" spans="5:11" ht="15.75" x14ac:dyDescent="0.25">
      <c r="E1085" s="124"/>
      <c r="F1085" s="126"/>
      <c r="G1085" s="128"/>
      <c r="H1085" s="127"/>
      <c r="I1085" s="127"/>
      <c r="J1085" s="127"/>
      <c r="K1085" s="125"/>
    </row>
    <row r="1086" spans="5:11" ht="15.75" x14ac:dyDescent="0.25">
      <c r="E1086" s="124"/>
      <c r="F1086" s="3"/>
      <c r="G1086" s="128"/>
      <c r="H1086" s="129"/>
    </row>
    <row r="1087" spans="5:11" ht="15.75" x14ac:dyDescent="0.25">
      <c r="E1087" s="124"/>
      <c r="F1087" s="126"/>
      <c r="G1087" s="128"/>
      <c r="H1087" s="127"/>
      <c r="I1087" s="127"/>
      <c r="J1087" s="127"/>
      <c r="K1087" s="125"/>
    </row>
    <row r="1088" spans="5:11" ht="15.75" x14ac:dyDescent="0.25">
      <c r="E1088" s="124"/>
      <c r="F1088" s="3"/>
      <c r="G1088" s="128"/>
      <c r="H1088" s="129"/>
    </row>
    <row r="1089" spans="5:11" ht="15.75" x14ac:dyDescent="0.25">
      <c r="E1089" s="124"/>
      <c r="F1089" s="126"/>
      <c r="G1089" s="128"/>
      <c r="H1089" s="127"/>
      <c r="I1089" s="127"/>
      <c r="J1089" s="127"/>
      <c r="K1089" s="125"/>
    </row>
    <row r="1090" spans="5:11" ht="15.75" x14ac:dyDescent="0.25">
      <c r="E1090" s="124"/>
      <c r="F1090" s="3"/>
      <c r="G1090" s="128"/>
      <c r="H1090" s="129"/>
    </row>
    <row r="1091" spans="5:11" ht="15.75" x14ac:dyDescent="0.25">
      <c r="E1091" s="124"/>
      <c r="F1091" s="126"/>
      <c r="G1091" s="128"/>
      <c r="H1091" s="127"/>
      <c r="I1091" s="127"/>
      <c r="J1091" s="127"/>
      <c r="K1091" s="125"/>
    </row>
    <row r="1092" spans="5:11" ht="15.75" x14ac:dyDescent="0.25">
      <c r="E1092" s="124"/>
      <c r="F1092" s="3"/>
      <c r="G1092" s="128"/>
      <c r="H1092" s="129"/>
    </row>
    <row r="1093" spans="5:11" ht="15.75" x14ac:dyDescent="0.25">
      <c r="E1093" s="124"/>
      <c r="F1093" s="126"/>
      <c r="G1093" s="128"/>
      <c r="H1093" s="127"/>
      <c r="I1093" s="127"/>
      <c r="J1093" s="127"/>
      <c r="K1093" s="125"/>
    </row>
    <row r="1094" spans="5:11" ht="15.75" x14ac:dyDescent="0.25">
      <c r="E1094" s="124"/>
      <c r="F1094" s="3"/>
      <c r="G1094" s="128"/>
      <c r="H1094" s="129"/>
    </row>
    <row r="1095" spans="5:11" ht="15.75" x14ac:dyDescent="0.25">
      <c r="E1095" s="124"/>
      <c r="F1095" s="126"/>
      <c r="G1095" s="128"/>
      <c r="H1095" s="127"/>
      <c r="I1095" s="127"/>
      <c r="J1095" s="127"/>
      <c r="K1095" s="125"/>
    </row>
    <row r="1096" spans="5:11" ht="15.75" x14ac:dyDescent="0.25">
      <c r="E1096" s="124"/>
      <c r="F1096" s="3"/>
      <c r="G1096" s="128"/>
      <c r="H1096" s="129"/>
    </row>
    <row r="1097" spans="5:11" ht="15.75" x14ac:dyDescent="0.25">
      <c r="E1097" s="124"/>
      <c r="F1097" s="126"/>
      <c r="G1097" s="128"/>
      <c r="H1097" s="127"/>
      <c r="I1097" s="127"/>
      <c r="J1097" s="127"/>
      <c r="K1097" s="125"/>
    </row>
    <row r="1098" spans="5:11" ht="15.75" x14ac:dyDescent="0.25">
      <c r="E1098" s="124"/>
      <c r="F1098" s="3"/>
      <c r="G1098" s="128"/>
      <c r="H1098" s="129"/>
    </row>
    <row r="1099" spans="5:11" ht="15.75" x14ac:dyDescent="0.25">
      <c r="E1099" s="124"/>
      <c r="F1099" s="126"/>
      <c r="G1099" s="128"/>
      <c r="H1099" s="127"/>
      <c r="I1099" s="127"/>
      <c r="J1099" s="127"/>
      <c r="K1099" s="125"/>
    </row>
    <row r="1100" spans="5:11" ht="15.75" x14ac:dyDescent="0.25">
      <c r="E1100" s="124"/>
      <c r="F1100" s="3"/>
      <c r="G1100" s="128"/>
      <c r="H1100" s="129"/>
    </row>
    <row r="1101" spans="5:11" ht="15.75" x14ac:dyDescent="0.25">
      <c r="E1101" s="124"/>
      <c r="F1101" s="126"/>
      <c r="G1101" s="128"/>
      <c r="H1101" s="127"/>
      <c r="I1101" s="127"/>
      <c r="J1101" s="127"/>
      <c r="K1101" s="125"/>
    </row>
    <row r="1102" spans="5:11" ht="15.75" x14ac:dyDescent="0.25">
      <c r="E1102" s="124"/>
      <c r="F1102" s="3"/>
      <c r="G1102" s="128"/>
      <c r="H1102" s="129"/>
    </row>
    <row r="1103" spans="5:11" ht="15.75" x14ac:dyDescent="0.25">
      <c r="E1103" s="124"/>
      <c r="F1103" s="126"/>
      <c r="G1103" s="128"/>
      <c r="H1103" s="127"/>
      <c r="I1103" s="127"/>
      <c r="J1103" s="127"/>
      <c r="K1103" s="125"/>
    </row>
    <row r="1104" spans="5:11" ht="15.75" x14ac:dyDescent="0.25">
      <c r="E1104" s="124"/>
      <c r="F1104" s="3"/>
      <c r="G1104" s="128"/>
      <c r="H1104" s="129"/>
    </row>
    <row r="1105" spans="5:11" ht="15.75" x14ac:dyDescent="0.25">
      <c r="E1105" s="124"/>
      <c r="F1105" s="126"/>
      <c r="G1105" s="128"/>
      <c r="H1105" s="127"/>
      <c r="I1105" s="127"/>
      <c r="J1105" s="127"/>
      <c r="K1105" s="125"/>
    </row>
    <row r="1106" spans="5:11" ht="15.75" x14ac:dyDescent="0.25">
      <c r="E1106" s="124"/>
      <c r="F1106" s="3"/>
      <c r="G1106" s="128"/>
      <c r="H1106" s="129"/>
    </row>
    <row r="1107" spans="5:11" ht="15.75" x14ac:dyDescent="0.25">
      <c r="E1107" s="124"/>
      <c r="F1107" s="126"/>
      <c r="G1107" s="128"/>
      <c r="H1107" s="127"/>
      <c r="I1107" s="127"/>
      <c r="J1107" s="127"/>
      <c r="K1107" s="125"/>
    </row>
    <row r="1108" spans="5:11" ht="15.75" x14ac:dyDescent="0.25">
      <c r="E1108" s="124"/>
      <c r="F1108" s="3"/>
      <c r="G1108" s="128"/>
      <c r="H1108" s="129"/>
    </row>
    <row r="1109" spans="5:11" ht="15.75" x14ac:dyDescent="0.25">
      <c r="E1109" s="124"/>
      <c r="F1109" s="126"/>
      <c r="G1109" s="128"/>
      <c r="H1109" s="127"/>
      <c r="I1109" s="127"/>
      <c r="J1109" s="127"/>
      <c r="K1109" s="125"/>
    </row>
    <row r="1110" spans="5:11" ht="15.75" x14ac:dyDescent="0.25">
      <c r="E1110" s="124"/>
      <c r="F1110" s="3"/>
      <c r="G1110" s="128"/>
      <c r="H1110" s="129"/>
    </row>
    <row r="1111" spans="5:11" ht="15.75" x14ac:dyDescent="0.25">
      <c r="E1111" s="124"/>
      <c r="F1111" s="126"/>
      <c r="G1111" s="128"/>
      <c r="H1111" s="127"/>
      <c r="I1111" s="127"/>
      <c r="J1111" s="127"/>
      <c r="K1111" s="125"/>
    </row>
    <row r="1112" spans="5:11" ht="15.75" x14ac:dyDescent="0.25">
      <c r="E1112" s="124"/>
      <c r="F1112" s="3"/>
      <c r="G1112" s="128"/>
      <c r="H1112" s="129"/>
    </row>
    <row r="1113" spans="5:11" ht="15.75" x14ac:dyDescent="0.25">
      <c r="E1113" s="124"/>
      <c r="F1113" s="126"/>
      <c r="G1113" s="128"/>
      <c r="H1113" s="127"/>
      <c r="I1113" s="127"/>
      <c r="J1113" s="127"/>
      <c r="K1113" s="125"/>
    </row>
    <row r="1114" spans="5:11" ht="15.75" x14ac:dyDescent="0.25">
      <c r="E1114" s="124"/>
      <c r="F1114" s="3"/>
      <c r="G1114" s="128"/>
      <c r="H1114" s="129"/>
    </row>
    <row r="1115" spans="5:11" ht="15.75" x14ac:dyDescent="0.25">
      <c r="E1115" s="124"/>
      <c r="F1115" s="126"/>
      <c r="G1115" s="128"/>
      <c r="H1115" s="127"/>
      <c r="I1115" s="127"/>
      <c r="J1115" s="127"/>
      <c r="K1115" s="125"/>
    </row>
    <row r="1116" spans="5:11" ht="15.75" x14ac:dyDescent="0.25">
      <c r="E1116" s="124"/>
      <c r="F1116" s="3"/>
      <c r="G1116" s="128"/>
      <c r="H1116" s="129"/>
    </row>
    <row r="1117" spans="5:11" ht="15.75" x14ac:dyDescent="0.25">
      <c r="E1117" s="124"/>
      <c r="F1117" s="126"/>
      <c r="G1117" s="128"/>
      <c r="H1117" s="127"/>
      <c r="I1117" s="127"/>
      <c r="J1117" s="127"/>
      <c r="K1117" s="125"/>
    </row>
    <row r="1118" spans="5:11" ht="15.75" x14ac:dyDescent="0.25">
      <c r="E1118" s="124"/>
      <c r="F1118" s="3"/>
      <c r="G1118" s="128"/>
      <c r="H1118" s="129"/>
    </row>
    <row r="1119" spans="5:11" ht="15.75" x14ac:dyDescent="0.25">
      <c r="E1119" s="124"/>
      <c r="F1119" s="126"/>
      <c r="G1119" s="128"/>
      <c r="H1119" s="127"/>
      <c r="I1119" s="127"/>
      <c r="J1119" s="127"/>
      <c r="K1119" s="125"/>
    </row>
    <row r="1120" spans="5:11" ht="15.75" x14ac:dyDescent="0.25">
      <c r="E1120" s="124"/>
      <c r="F1120" s="3"/>
      <c r="G1120" s="128"/>
      <c r="H1120" s="129"/>
    </row>
    <row r="1121" spans="5:11" ht="15.75" x14ac:dyDescent="0.25">
      <c r="E1121" s="124"/>
      <c r="F1121" s="126"/>
      <c r="G1121" s="128"/>
      <c r="H1121" s="127"/>
      <c r="I1121" s="127"/>
      <c r="J1121" s="127"/>
      <c r="K1121" s="125"/>
    </row>
    <row r="1122" spans="5:11" ht="15.75" x14ac:dyDescent="0.25">
      <c r="E1122" s="124"/>
      <c r="F1122" s="3"/>
      <c r="G1122" s="128"/>
      <c r="H1122" s="129"/>
    </row>
    <row r="1123" spans="5:11" ht="15.75" x14ac:dyDescent="0.25">
      <c r="E1123" s="124"/>
      <c r="F1123" s="126"/>
      <c r="G1123" s="128"/>
      <c r="H1123" s="127"/>
      <c r="I1123" s="127"/>
      <c r="J1123" s="127"/>
      <c r="K1123" s="125"/>
    </row>
    <row r="1124" spans="5:11" ht="15.75" x14ac:dyDescent="0.25">
      <c r="E1124" s="124"/>
      <c r="F1124" s="3"/>
      <c r="G1124" s="128"/>
      <c r="H1124" s="129"/>
    </row>
    <row r="1125" spans="5:11" ht="15.75" x14ac:dyDescent="0.25">
      <c r="E1125" s="124"/>
      <c r="F1125" s="126"/>
      <c r="G1125" s="128"/>
      <c r="H1125" s="127"/>
      <c r="I1125" s="127"/>
      <c r="J1125" s="127"/>
      <c r="K1125" s="125"/>
    </row>
    <row r="1126" spans="5:11" ht="15.75" x14ac:dyDescent="0.25">
      <c r="E1126" s="124"/>
      <c r="F1126" s="3"/>
      <c r="G1126" s="128"/>
      <c r="H1126" s="129"/>
    </row>
    <row r="1127" spans="5:11" ht="15.75" x14ac:dyDescent="0.25">
      <c r="E1127" s="124"/>
      <c r="F1127" s="126"/>
      <c r="G1127" s="128"/>
      <c r="H1127" s="127"/>
      <c r="I1127" s="127"/>
      <c r="J1127" s="127"/>
      <c r="K1127" s="125"/>
    </row>
    <row r="1128" spans="5:11" ht="15.75" x14ac:dyDescent="0.25">
      <c r="E1128" s="124"/>
      <c r="F1128" s="3"/>
      <c r="G1128" s="128"/>
      <c r="H1128" s="129"/>
    </row>
    <row r="1129" spans="5:11" ht="15.75" x14ac:dyDescent="0.25">
      <c r="E1129" s="124"/>
      <c r="F1129" s="126"/>
      <c r="G1129" s="128"/>
      <c r="H1129" s="127"/>
      <c r="I1129" s="127"/>
      <c r="J1129" s="127"/>
      <c r="K1129" s="125"/>
    </row>
    <row r="1130" spans="5:11" ht="15.75" x14ac:dyDescent="0.25">
      <c r="E1130" s="124"/>
      <c r="F1130" s="3"/>
      <c r="G1130" s="128"/>
      <c r="H1130" s="129"/>
    </row>
    <row r="1131" spans="5:11" ht="15.75" x14ac:dyDescent="0.25">
      <c r="E1131" s="124"/>
      <c r="F1131" s="126"/>
      <c r="G1131" s="128"/>
      <c r="H1131" s="127"/>
      <c r="I1131" s="127"/>
      <c r="J1131" s="127"/>
      <c r="K1131" s="125"/>
    </row>
    <row r="1132" spans="5:11" ht="15.75" x14ac:dyDescent="0.25">
      <c r="E1132" s="124"/>
      <c r="F1132" s="3"/>
      <c r="G1132" s="128"/>
      <c r="H1132" s="129"/>
    </row>
    <row r="1133" spans="5:11" ht="15.75" x14ac:dyDescent="0.25">
      <c r="E1133" s="124"/>
      <c r="F1133" s="126"/>
      <c r="G1133" s="128"/>
      <c r="H1133" s="127"/>
      <c r="I1133" s="127"/>
      <c r="J1133" s="127"/>
      <c r="K1133" s="125"/>
    </row>
    <row r="1134" spans="5:11" ht="15.75" x14ac:dyDescent="0.25">
      <c r="E1134" s="124"/>
      <c r="F1134" s="3"/>
      <c r="G1134" s="128"/>
      <c r="H1134" s="129"/>
    </row>
    <row r="1135" spans="5:11" ht="15.75" x14ac:dyDescent="0.25">
      <c r="E1135" s="124"/>
      <c r="F1135" s="126"/>
      <c r="G1135" s="128"/>
      <c r="H1135" s="127"/>
      <c r="I1135" s="127"/>
      <c r="J1135" s="127"/>
      <c r="K1135" s="125"/>
    </row>
    <row r="1136" spans="5:11" ht="15.75" x14ac:dyDescent="0.25">
      <c r="E1136" s="124"/>
      <c r="F1136" s="3"/>
      <c r="G1136" s="128"/>
      <c r="H1136" s="129"/>
    </row>
    <row r="1137" spans="5:11" ht="15.75" x14ac:dyDescent="0.25">
      <c r="E1137" s="124"/>
      <c r="F1137" s="126"/>
      <c r="G1137" s="128"/>
      <c r="H1137" s="127"/>
      <c r="I1137" s="127"/>
      <c r="J1137" s="127"/>
      <c r="K1137" s="125"/>
    </row>
    <row r="1138" spans="5:11" ht="15.75" x14ac:dyDescent="0.25">
      <c r="E1138" s="124"/>
      <c r="F1138" s="3"/>
      <c r="G1138" s="128"/>
      <c r="H1138" s="129"/>
    </row>
    <row r="1139" spans="5:11" ht="15.75" x14ac:dyDescent="0.25">
      <c r="E1139" s="124"/>
      <c r="F1139" s="126"/>
      <c r="G1139" s="128"/>
      <c r="H1139" s="127"/>
      <c r="I1139" s="127"/>
      <c r="J1139" s="127"/>
      <c r="K1139" s="125"/>
    </row>
    <row r="1140" spans="5:11" ht="15.75" x14ac:dyDescent="0.25">
      <c r="E1140" s="124"/>
      <c r="F1140" s="3"/>
      <c r="G1140" s="128"/>
      <c r="H1140" s="129"/>
    </row>
    <row r="1141" spans="5:11" ht="15.75" x14ac:dyDescent="0.25">
      <c r="E1141" s="124"/>
      <c r="F1141" s="126"/>
      <c r="G1141" s="128"/>
      <c r="H1141" s="127"/>
      <c r="I1141" s="127"/>
      <c r="J1141" s="127"/>
      <c r="K1141" s="125"/>
    </row>
    <row r="1142" spans="5:11" ht="15.75" x14ac:dyDescent="0.25">
      <c r="E1142" s="124"/>
      <c r="F1142" s="3"/>
      <c r="G1142" s="128"/>
      <c r="H1142" s="129"/>
    </row>
    <row r="1143" spans="5:11" ht="15.75" x14ac:dyDescent="0.25">
      <c r="E1143" s="124"/>
      <c r="F1143" s="126"/>
      <c r="G1143" s="128"/>
      <c r="H1143" s="127"/>
      <c r="I1143" s="127"/>
      <c r="J1143" s="127"/>
      <c r="K1143" s="125"/>
    </row>
    <row r="1144" spans="5:11" ht="15.75" x14ac:dyDescent="0.25">
      <c r="E1144" s="124"/>
      <c r="F1144" s="3"/>
      <c r="G1144" s="128"/>
      <c r="H1144" s="129"/>
    </row>
    <row r="1145" spans="5:11" ht="15.75" x14ac:dyDescent="0.25">
      <c r="E1145" s="124"/>
      <c r="F1145" s="126"/>
      <c r="G1145" s="128"/>
      <c r="H1145" s="127"/>
      <c r="I1145" s="127"/>
      <c r="J1145" s="127"/>
      <c r="K1145" s="125"/>
    </row>
    <row r="1146" spans="5:11" ht="15.75" x14ac:dyDescent="0.25">
      <c r="E1146" s="124"/>
      <c r="F1146" s="3"/>
      <c r="G1146" s="128"/>
      <c r="H1146" s="129"/>
    </row>
    <row r="1147" spans="5:11" ht="15.75" x14ac:dyDescent="0.25">
      <c r="E1147" s="124"/>
      <c r="F1147" s="126"/>
      <c r="G1147" s="128"/>
      <c r="H1147" s="127"/>
      <c r="I1147" s="127"/>
      <c r="J1147" s="127"/>
      <c r="K1147" s="125"/>
    </row>
    <row r="1148" spans="5:11" ht="15.75" x14ac:dyDescent="0.25">
      <c r="E1148" s="124"/>
      <c r="F1148" s="3"/>
      <c r="G1148" s="128"/>
      <c r="H1148" s="129"/>
    </row>
    <row r="1149" spans="5:11" ht="15.75" x14ac:dyDescent="0.25">
      <c r="E1149" s="124"/>
      <c r="F1149" s="126"/>
      <c r="G1149" s="128"/>
      <c r="H1149" s="127"/>
      <c r="I1149" s="127"/>
      <c r="J1149" s="127"/>
      <c r="K1149" s="125"/>
    </row>
    <row r="1150" spans="5:11" ht="15.75" x14ac:dyDescent="0.25">
      <c r="E1150" s="124"/>
      <c r="F1150" s="3"/>
      <c r="G1150" s="128"/>
      <c r="H1150" s="129"/>
    </row>
    <row r="1151" spans="5:11" ht="15.75" x14ac:dyDescent="0.25">
      <c r="E1151" s="124"/>
      <c r="F1151" s="126"/>
      <c r="G1151" s="128"/>
      <c r="H1151" s="127"/>
      <c r="I1151" s="127"/>
      <c r="J1151" s="127"/>
      <c r="K1151" s="125"/>
    </row>
    <row r="1152" spans="5:11" ht="15.75" x14ac:dyDescent="0.25">
      <c r="E1152" s="124"/>
      <c r="F1152" s="3"/>
      <c r="G1152" s="128"/>
      <c r="H1152" s="129"/>
    </row>
    <row r="1153" spans="5:11" ht="15.75" x14ac:dyDescent="0.25">
      <c r="E1153" s="124"/>
      <c r="F1153" s="126"/>
      <c r="G1153" s="128"/>
      <c r="H1153" s="127"/>
      <c r="I1153" s="127"/>
      <c r="J1153" s="127"/>
      <c r="K1153" s="125"/>
    </row>
    <row r="1154" spans="5:11" ht="15.75" x14ac:dyDescent="0.25">
      <c r="E1154" s="124"/>
      <c r="F1154" s="3"/>
      <c r="G1154" s="128"/>
      <c r="H1154" s="129"/>
    </row>
    <row r="1155" spans="5:11" ht="15.75" x14ac:dyDescent="0.25">
      <c r="E1155" s="124"/>
      <c r="F1155" s="126"/>
      <c r="G1155" s="128"/>
      <c r="H1155" s="127"/>
      <c r="I1155" s="127"/>
      <c r="J1155" s="127"/>
      <c r="K1155" s="125"/>
    </row>
    <row r="1156" spans="5:11" ht="15.75" x14ac:dyDescent="0.25">
      <c r="E1156" s="124"/>
      <c r="F1156" s="3"/>
      <c r="G1156" s="128"/>
      <c r="H1156" s="129"/>
    </row>
    <row r="1157" spans="5:11" ht="15.75" x14ac:dyDescent="0.25">
      <c r="E1157" s="124"/>
      <c r="F1157" s="126"/>
      <c r="G1157" s="128"/>
      <c r="H1157" s="127"/>
      <c r="I1157" s="127"/>
      <c r="J1157" s="127"/>
      <c r="K1157" s="125"/>
    </row>
    <row r="1158" spans="5:11" ht="15.75" x14ac:dyDescent="0.25">
      <c r="E1158" s="124"/>
      <c r="F1158" s="3"/>
      <c r="G1158" s="128"/>
      <c r="H1158" s="129"/>
    </row>
    <row r="1159" spans="5:11" ht="15.75" x14ac:dyDescent="0.25">
      <c r="E1159" s="124"/>
      <c r="F1159" s="126"/>
      <c r="G1159" s="128"/>
      <c r="H1159" s="127"/>
      <c r="I1159" s="127"/>
      <c r="J1159" s="127"/>
      <c r="K1159" s="125"/>
    </row>
    <row r="1160" spans="5:11" ht="15.75" x14ac:dyDescent="0.25">
      <c r="E1160" s="124"/>
      <c r="F1160" s="3"/>
      <c r="G1160" s="128"/>
      <c r="H1160" s="129"/>
    </row>
    <row r="1161" spans="5:11" ht="15.75" x14ac:dyDescent="0.25">
      <c r="E1161" s="124"/>
      <c r="F1161" s="126"/>
      <c r="G1161" s="128"/>
      <c r="H1161" s="127"/>
      <c r="I1161" s="127"/>
      <c r="J1161" s="127"/>
      <c r="K1161" s="125"/>
    </row>
    <row r="1162" spans="5:11" ht="15.75" x14ac:dyDescent="0.25">
      <c r="E1162" s="124"/>
      <c r="F1162" s="3"/>
      <c r="G1162" s="128"/>
      <c r="H1162" s="129"/>
    </row>
    <row r="1163" spans="5:11" ht="15.75" x14ac:dyDescent="0.25">
      <c r="E1163" s="124"/>
      <c r="F1163" s="126"/>
      <c r="G1163" s="128"/>
      <c r="H1163" s="127"/>
      <c r="I1163" s="127"/>
      <c r="J1163" s="127"/>
      <c r="K1163" s="125"/>
    </row>
    <row r="1164" spans="5:11" ht="15.75" x14ac:dyDescent="0.25">
      <c r="E1164" s="124"/>
      <c r="F1164" s="3"/>
      <c r="G1164" s="128"/>
      <c r="H1164" s="129"/>
    </row>
    <row r="1165" spans="5:11" ht="15.75" x14ac:dyDescent="0.25">
      <c r="E1165" s="124"/>
      <c r="F1165" s="126"/>
      <c r="G1165" s="128"/>
      <c r="H1165" s="127"/>
      <c r="I1165" s="127"/>
      <c r="J1165" s="127"/>
      <c r="K1165" s="125"/>
    </row>
    <row r="1166" spans="5:11" ht="15.75" x14ac:dyDescent="0.25">
      <c r="E1166" s="124"/>
      <c r="F1166" s="3"/>
      <c r="G1166" s="128"/>
      <c r="H1166" s="129"/>
    </row>
    <row r="1167" spans="5:11" ht="15.75" x14ac:dyDescent="0.25">
      <c r="E1167" s="124"/>
      <c r="F1167" s="126"/>
      <c r="G1167" s="128"/>
      <c r="H1167" s="127"/>
      <c r="I1167" s="127"/>
      <c r="J1167" s="127"/>
      <c r="K1167" s="125"/>
    </row>
    <row r="1168" spans="5:11" ht="15.75" x14ac:dyDescent="0.25">
      <c r="E1168" s="124"/>
      <c r="F1168" s="3"/>
      <c r="G1168" s="128"/>
      <c r="H1168" s="129"/>
    </row>
    <row r="1169" spans="5:11" ht="15.75" x14ac:dyDescent="0.25">
      <c r="E1169" s="124"/>
      <c r="F1169" s="126"/>
      <c r="G1169" s="128"/>
      <c r="H1169" s="127"/>
      <c r="I1169" s="127"/>
      <c r="J1169" s="127"/>
      <c r="K1169" s="125"/>
    </row>
    <row r="1170" spans="5:11" ht="15.75" x14ac:dyDescent="0.25">
      <c r="E1170" s="124"/>
      <c r="F1170" s="3"/>
      <c r="G1170" s="128"/>
      <c r="H1170" s="129"/>
    </row>
    <row r="1171" spans="5:11" ht="15.75" x14ac:dyDescent="0.25">
      <c r="E1171" s="124"/>
      <c r="F1171" s="126"/>
      <c r="G1171" s="128"/>
      <c r="H1171" s="127"/>
      <c r="I1171" s="127"/>
      <c r="J1171" s="127"/>
      <c r="K1171" s="125"/>
    </row>
    <row r="1172" spans="5:11" ht="15.75" x14ac:dyDescent="0.25">
      <c r="E1172" s="124"/>
      <c r="F1172" s="3"/>
      <c r="G1172" s="128"/>
      <c r="H1172" s="129"/>
    </row>
    <row r="1173" spans="5:11" ht="15.75" x14ac:dyDescent="0.25">
      <c r="E1173" s="124"/>
      <c r="F1173" s="126"/>
      <c r="G1173" s="128"/>
      <c r="H1173" s="127"/>
      <c r="I1173" s="127"/>
      <c r="J1173" s="127"/>
      <c r="K1173" s="125"/>
    </row>
    <row r="1174" spans="5:11" ht="15.75" x14ac:dyDescent="0.25">
      <c r="E1174" s="124"/>
      <c r="F1174" s="3"/>
      <c r="G1174" s="128"/>
      <c r="H1174" s="129"/>
    </row>
    <row r="1175" spans="5:11" ht="15.75" x14ac:dyDescent="0.25">
      <c r="E1175" s="124"/>
      <c r="F1175" s="126"/>
      <c r="G1175" s="128"/>
      <c r="H1175" s="127"/>
      <c r="I1175" s="127"/>
      <c r="J1175" s="127"/>
      <c r="K1175" s="125"/>
    </row>
    <row r="1176" spans="5:11" ht="15.75" x14ac:dyDescent="0.25">
      <c r="E1176" s="124"/>
      <c r="F1176" s="3"/>
      <c r="G1176" s="128"/>
      <c r="H1176" s="129"/>
    </row>
    <row r="1177" spans="5:11" ht="15.75" x14ac:dyDescent="0.25">
      <c r="E1177" s="124"/>
      <c r="F1177" s="126"/>
      <c r="G1177" s="128"/>
      <c r="H1177" s="127"/>
      <c r="I1177" s="127"/>
      <c r="J1177" s="127"/>
      <c r="K1177" s="125"/>
    </row>
    <row r="1178" spans="5:11" ht="15.75" x14ac:dyDescent="0.25">
      <c r="E1178" s="124"/>
      <c r="F1178" s="3"/>
      <c r="G1178" s="128"/>
      <c r="H1178" s="129"/>
    </row>
    <row r="1179" spans="5:11" ht="15.75" x14ac:dyDescent="0.25">
      <c r="E1179" s="124"/>
      <c r="F1179" s="126"/>
      <c r="G1179" s="128"/>
      <c r="H1179" s="127"/>
      <c r="I1179" s="127"/>
      <c r="J1179" s="127"/>
      <c r="K1179" s="125"/>
    </row>
    <row r="1180" spans="5:11" ht="15.75" x14ac:dyDescent="0.25">
      <c r="E1180" s="124"/>
      <c r="F1180" s="3"/>
      <c r="G1180" s="128"/>
      <c r="H1180" s="129"/>
    </row>
    <row r="1181" spans="5:11" ht="15.75" x14ac:dyDescent="0.25">
      <c r="E1181" s="124"/>
      <c r="F1181" s="126"/>
      <c r="G1181" s="128"/>
      <c r="H1181" s="127"/>
      <c r="I1181" s="127"/>
      <c r="J1181" s="127"/>
      <c r="K1181" s="125"/>
    </row>
    <row r="1182" spans="5:11" ht="15.75" x14ac:dyDescent="0.25">
      <c r="E1182" s="124"/>
      <c r="F1182" s="3"/>
      <c r="G1182" s="128"/>
      <c r="H1182" s="129"/>
    </row>
    <row r="1183" spans="5:11" ht="15.75" x14ac:dyDescent="0.25">
      <c r="E1183" s="124"/>
      <c r="F1183" s="126"/>
      <c r="G1183" s="128"/>
      <c r="H1183" s="127"/>
      <c r="I1183" s="127"/>
      <c r="J1183" s="127"/>
      <c r="K1183" s="125"/>
    </row>
    <row r="1184" spans="5:11" ht="15.75" x14ac:dyDescent="0.25">
      <c r="E1184" s="124"/>
      <c r="F1184" s="3"/>
      <c r="G1184" s="128"/>
      <c r="H1184" s="129"/>
    </row>
    <row r="1185" spans="5:11" ht="15.75" x14ac:dyDescent="0.25">
      <c r="E1185" s="124"/>
      <c r="F1185" s="126"/>
      <c r="G1185" s="128"/>
      <c r="H1185" s="127"/>
      <c r="I1185" s="127"/>
      <c r="J1185" s="127"/>
      <c r="K1185" s="125"/>
    </row>
    <row r="1186" spans="5:11" ht="15.75" x14ac:dyDescent="0.25">
      <c r="E1186" s="124"/>
      <c r="F1186" s="3"/>
      <c r="G1186" s="128"/>
      <c r="H1186" s="129"/>
    </row>
    <row r="1187" spans="5:11" ht="15.75" x14ac:dyDescent="0.25">
      <c r="E1187" s="124"/>
      <c r="F1187" s="126"/>
      <c r="G1187" s="128"/>
      <c r="H1187" s="127"/>
      <c r="I1187" s="127"/>
      <c r="J1187" s="127"/>
      <c r="K1187" s="125"/>
    </row>
    <row r="1188" spans="5:11" ht="15.75" x14ac:dyDescent="0.25">
      <c r="E1188" s="124"/>
      <c r="F1188" s="3"/>
      <c r="G1188" s="128"/>
      <c r="H1188" s="129"/>
    </row>
    <row r="1189" spans="5:11" ht="15.75" x14ac:dyDescent="0.25">
      <c r="E1189" s="124"/>
      <c r="F1189" s="126"/>
      <c r="G1189" s="128"/>
      <c r="H1189" s="127"/>
      <c r="I1189" s="127"/>
      <c r="J1189" s="127"/>
      <c r="K1189" s="125"/>
    </row>
    <row r="1190" spans="5:11" ht="15.75" x14ac:dyDescent="0.25">
      <c r="E1190" s="124"/>
      <c r="F1190" s="3"/>
      <c r="G1190" s="128"/>
      <c r="H1190" s="129"/>
    </row>
    <row r="1191" spans="5:11" ht="15.75" x14ac:dyDescent="0.25">
      <c r="E1191" s="124"/>
      <c r="F1191" s="126"/>
      <c r="G1191" s="128"/>
      <c r="H1191" s="127"/>
      <c r="I1191" s="127"/>
      <c r="J1191" s="127"/>
      <c r="K1191" s="125"/>
    </row>
    <row r="1192" spans="5:11" ht="15.75" x14ac:dyDescent="0.25">
      <c r="E1192" s="124"/>
      <c r="F1192" s="3"/>
      <c r="G1192" s="128"/>
      <c r="H1192" s="129"/>
    </row>
    <row r="1193" spans="5:11" ht="15.75" x14ac:dyDescent="0.25">
      <c r="E1193" s="124"/>
      <c r="F1193" s="126"/>
      <c r="G1193" s="128"/>
      <c r="H1193" s="127"/>
      <c r="I1193" s="127"/>
      <c r="J1193" s="127"/>
      <c r="K1193" s="125"/>
    </row>
    <row r="1194" spans="5:11" ht="15.75" x14ac:dyDescent="0.25">
      <c r="E1194" s="124"/>
      <c r="F1194" s="3"/>
      <c r="G1194" s="128"/>
      <c r="H1194" s="129"/>
    </row>
    <row r="1195" spans="5:11" ht="15.75" x14ac:dyDescent="0.25">
      <c r="E1195" s="124"/>
      <c r="F1195" s="126"/>
      <c r="G1195" s="128"/>
      <c r="H1195" s="127"/>
      <c r="I1195" s="127"/>
      <c r="J1195" s="127"/>
      <c r="K1195" s="125"/>
    </row>
    <row r="1196" spans="5:11" ht="15.75" x14ac:dyDescent="0.25">
      <c r="E1196" s="124"/>
      <c r="F1196" s="3"/>
      <c r="G1196" s="128"/>
      <c r="H1196" s="129"/>
    </row>
    <row r="1197" spans="5:11" ht="15.75" x14ac:dyDescent="0.25">
      <c r="E1197" s="124"/>
      <c r="F1197" s="126"/>
      <c r="G1197" s="128"/>
      <c r="H1197" s="127"/>
      <c r="I1197" s="127"/>
      <c r="J1197" s="127"/>
      <c r="K1197" s="125"/>
    </row>
    <row r="1198" spans="5:11" ht="15.75" x14ac:dyDescent="0.25">
      <c r="E1198" s="124"/>
      <c r="F1198" s="3"/>
      <c r="G1198" s="128"/>
      <c r="H1198" s="129"/>
    </row>
    <row r="1199" spans="5:11" ht="15.75" x14ac:dyDescent="0.25">
      <c r="E1199" s="124"/>
      <c r="F1199" s="126"/>
      <c r="G1199" s="128"/>
      <c r="H1199" s="127"/>
      <c r="I1199" s="127"/>
      <c r="J1199" s="127"/>
      <c r="K1199" s="125"/>
    </row>
    <row r="1200" spans="5:11" ht="15.75" x14ac:dyDescent="0.25">
      <c r="E1200" s="124"/>
      <c r="F1200" s="3"/>
      <c r="G1200" s="128"/>
      <c r="H1200" s="129"/>
    </row>
    <row r="1201" spans="5:11" ht="15.75" x14ac:dyDescent="0.25">
      <c r="E1201" s="124"/>
      <c r="F1201" s="126"/>
      <c r="G1201" s="128"/>
      <c r="H1201" s="127"/>
      <c r="I1201" s="127"/>
      <c r="J1201" s="127"/>
      <c r="K1201" s="125"/>
    </row>
    <row r="1202" spans="5:11" ht="15.75" x14ac:dyDescent="0.25">
      <c r="E1202" s="124"/>
      <c r="F1202" s="3"/>
      <c r="G1202" s="128"/>
      <c r="H1202" s="129"/>
    </row>
    <row r="1203" spans="5:11" ht="15.75" x14ac:dyDescent="0.25">
      <c r="E1203" s="124"/>
      <c r="F1203" s="126"/>
      <c r="G1203" s="128"/>
      <c r="H1203" s="127"/>
      <c r="I1203" s="127"/>
      <c r="J1203" s="127"/>
      <c r="K1203" s="125"/>
    </row>
    <row r="1204" spans="5:11" ht="15.75" x14ac:dyDescent="0.25">
      <c r="E1204" s="124"/>
      <c r="F1204" s="3"/>
      <c r="G1204" s="128"/>
      <c r="H1204" s="129"/>
    </row>
    <row r="1205" spans="5:11" ht="15.75" x14ac:dyDescent="0.25">
      <c r="E1205" s="124"/>
      <c r="F1205" s="126"/>
      <c r="G1205" s="128"/>
      <c r="H1205" s="127"/>
      <c r="I1205" s="127"/>
      <c r="J1205" s="127"/>
      <c r="K1205" s="125"/>
    </row>
    <row r="1206" spans="5:11" ht="15.75" x14ac:dyDescent="0.25">
      <c r="E1206" s="124"/>
      <c r="F1206" s="3"/>
      <c r="G1206" s="128"/>
      <c r="H1206" s="129"/>
    </row>
    <row r="1207" spans="5:11" ht="15.75" x14ac:dyDescent="0.25">
      <c r="E1207" s="124"/>
      <c r="F1207" s="126"/>
      <c r="G1207" s="128"/>
      <c r="H1207" s="127"/>
      <c r="I1207" s="127"/>
      <c r="J1207" s="127"/>
      <c r="K1207" s="125"/>
    </row>
    <row r="1208" spans="5:11" ht="15.75" x14ac:dyDescent="0.25">
      <c r="E1208" s="124"/>
      <c r="F1208" s="3"/>
      <c r="G1208" s="128"/>
      <c r="H1208" s="129"/>
    </row>
    <row r="1209" spans="5:11" ht="15.75" x14ac:dyDescent="0.25">
      <c r="E1209" s="124"/>
      <c r="F1209" s="126"/>
      <c r="G1209" s="128"/>
      <c r="H1209" s="127"/>
      <c r="I1209" s="127"/>
      <c r="J1209" s="127"/>
      <c r="K1209" s="125"/>
    </row>
    <row r="1210" spans="5:11" ht="15.75" x14ac:dyDescent="0.25">
      <c r="E1210" s="124"/>
      <c r="F1210" s="3"/>
      <c r="G1210" s="128"/>
      <c r="H1210" s="129"/>
    </row>
    <row r="1211" spans="5:11" ht="15.75" x14ac:dyDescent="0.25">
      <c r="E1211" s="124"/>
      <c r="F1211" s="126"/>
      <c r="G1211" s="128"/>
      <c r="H1211" s="127"/>
      <c r="I1211" s="127"/>
      <c r="J1211" s="127"/>
      <c r="K1211" s="125"/>
    </row>
    <row r="1212" spans="5:11" ht="15.75" x14ac:dyDescent="0.25">
      <c r="E1212" s="124"/>
      <c r="F1212" s="3"/>
      <c r="G1212" s="128"/>
      <c r="H1212" s="129"/>
    </row>
    <row r="1213" spans="5:11" ht="15.75" x14ac:dyDescent="0.25">
      <c r="E1213" s="124"/>
      <c r="F1213" s="126"/>
      <c r="G1213" s="128"/>
      <c r="H1213" s="127"/>
      <c r="I1213" s="127"/>
      <c r="J1213" s="127"/>
      <c r="K1213" s="125"/>
    </row>
    <row r="1214" spans="5:11" ht="15.75" x14ac:dyDescent="0.25">
      <c r="E1214" s="124"/>
      <c r="F1214" s="3"/>
      <c r="G1214" s="128"/>
      <c r="H1214" s="129"/>
    </row>
    <row r="1215" spans="5:11" ht="15.75" x14ac:dyDescent="0.25">
      <c r="E1215" s="124"/>
      <c r="F1215" s="126"/>
      <c r="G1215" s="128"/>
      <c r="H1215" s="127"/>
      <c r="I1215" s="127"/>
      <c r="J1215" s="127"/>
      <c r="K1215" s="125"/>
    </row>
    <row r="1216" spans="5:11" ht="15.75" x14ac:dyDescent="0.25">
      <c r="E1216" s="124"/>
      <c r="F1216" s="3"/>
      <c r="G1216" s="128"/>
      <c r="H1216" s="129"/>
    </row>
    <row r="1217" spans="5:11" ht="15.75" x14ac:dyDescent="0.25">
      <c r="E1217" s="124"/>
      <c r="F1217" s="126"/>
      <c r="G1217" s="128"/>
      <c r="H1217" s="127"/>
      <c r="I1217" s="127"/>
      <c r="J1217" s="127"/>
      <c r="K1217" s="125"/>
    </row>
    <row r="1218" spans="5:11" ht="15.75" x14ac:dyDescent="0.25">
      <c r="E1218" s="124"/>
      <c r="F1218" s="3"/>
      <c r="G1218" s="128"/>
      <c r="H1218" s="129"/>
    </row>
    <row r="1219" spans="5:11" ht="15.75" x14ac:dyDescent="0.25">
      <c r="E1219" s="124"/>
      <c r="F1219" s="126"/>
      <c r="G1219" s="128"/>
      <c r="H1219" s="127"/>
      <c r="I1219" s="127"/>
      <c r="J1219" s="127"/>
      <c r="K1219" s="125"/>
    </row>
    <row r="1220" spans="5:11" ht="15.75" x14ac:dyDescent="0.25">
      <c r="E1220" s="124"/>
      <c r="F1220" s="3"/>
      <c r="G1220" s="128"/>
      <c r="H1220" s="129"/>
    </row>
    <row r="1221" spans="5:11" ht="15.75" x14ac:dyDescent="0.25">
      <c r="E1221" s="124"/>
      <c r="F1221" s="126"/>
      <c r="G1221" s="128"/>
      <c r="H1221" s="127"/>
      <c r="I1221" s="127"/>
      <c r="J1221" s="127"/>
      <c r="K1221" s="125"/>
    </row>
    <row r="1222" spans="5:11" ht="15.75" x14ac:dyDescent="0.25">
      <c r="E1222" s="124"/>
      <c r="F1222" s="3"/>
      <c r="G1222" s="128"/>
      <c r="H1222" s="129"/>
    </row>
    <row r="1223" spans="5:11" ht="15.75" x14ac:dyDescent="0.25">
      <c r="E1223" s="124"/>
      <c r="F1223" s="126"/>
      <c r="G1223" s="128"/>
      <c r="H1223" s="127"/>
      <c r="I1223" s="127"/>
      <c r="J1223" s="127"/>
      <c r="K1223" s="125"/>
    </row>
    <row r="1224" spans="5:11" ht="15.75" x14ac:dyDescent="0.25">
      <c r="E1224" s="124"/>
      <c r="F1224" s="3"/>
      <c r="G1224" s="128"/>
      <c r="H1224" s="129"/>
    </row>
    <row r="1225" spans="5:11" ht="15.75" x14ac:dyDescent="0.25">
      <c r="E1225" s="124"/>
      <c r="F1225" s="126"/>
      <c r="G1225" s="128"/>
      <c r="H1225" s="127"/>
      <c r="I1225" s="127"/>
      <c r="J1225" s="127"/>
      <c r="K1225" s="125"/>
    </row>
    <row r="1226" spans="5:11" ht="15.75" x14ac:dyDescent="0.25">
      <c r="E1226" s="124"/>
      <c r="F1226" s="3"/>
      <c r="G1226" s="128"/>
      <c r="H1226" s="129"/>
    </row>
    <row r="1227" spans="5:11" ht="15.75" x14ac:dyDescent="0.25">
      <c r="E1227" s="124"/>
      <c r="F1227" s="126"/>
      <c r="G1227" s="128"/>
      <c r="H1227" s="127"/>
      <c r="I1227" s="127"/>
      <c r="J1227" s="127"/>
      <c r="K1227" s="125"/>
    </row>
    <row r="1228" spans="5:11" ht="15.75" x14ac:dyDescent="0.25">
      <c r="E1228" s="124"/>
      <c r="F1228" s="3"/>
      <c r="G1228" s="128"/>
      <c r="H1228" s="129"/>
    </row>
    <row r="1229" spans="5:11" ht="15.75" x14ac:dyDescent="0.25">
      <c r="E1229" s="124"/>
      <c r="F1229" s="126"/>
      <c r="G1229" s="128"/>
      <c r="H1229" s="127"/>
      <c r="I1229" s="127"/>
      <c r="J1229" s="127"/>
      <c r="K1229" s="125"/>
    </row>
    <row r="1230" spans="5:11" ht="15.75" x14ac:dyDescent="0.25">
      <c r="E1230" s="124"/>
      <c r="F1230" s="3"/>
      <c r="G1230" s="128"/>
      <c r="H1230" s="129"/>
    </row>
    <row r="1231" spans="5:11" ht="15.75" x14ac:dyDescent="0.25">
      <c r="E1231" s="124"/>
      <c r="F1231" s="126"/>
      <c r="G1231" s="128"/>
      <c r="H1231" s="127"/>
      <c r="I1231" s="127"/>
      <c r="J1231" s="127"/>
      <c r="K1231" s="125"/>
    </row>
    <row r="1232" spans="5:11" ht="15.75" x14ac:dyDescent="0.25">
      <c r="E1232" s="124"/>
      <c r="F1232" s="3"/>
      <c r="G1232" s="128"/>
      <c r="H1232" s="129"/>
    </row>
    <row r="1233" spans="5:11" ht="15.75" x14ac:dyDescent="0.25">
      <c r="E1233" s="124"/>
      <c r="F1233" s="126"/>
      <c r="G1233" s="128"/>
      <c r="H1233" s="127"/>
      <c r="I1233" s="127"/>
      <c r="J1233" s="127"/>
      <c r="K1233" s="125"/>
    </row>
    <row r="1234" spans="5:11" ht="15.75" x14ac:dyDescent="0.25">
      <c r="E1234" s="124"/>
      <c r="F1234" s="3"/>
      <c r="G1234" s="128"/>
      <c r="H1234" s="129"/>
    </row>
    <row r="1235" spans="5:11" ht="15.75" x14ac:dyDescent="0.25">
      <c r="E1235" s="124"/>
      <c r="F1235" s="126"/>
      <c r="G1235" s="128"/>
      <c r="H1235" s="127"/>
      <c r="I1235" s="127"/>
      <c r="J1235" s="127"/>
      <c r="K1235" s="125"/>
    </row>
    <row r="1236" spans="5:11" ht="15.75" x14ac:dyDescent="0.25">
      <c r="E1236" s="124"/>
      <c r="F1236" s="3"/>
      <c r="G1236" s="128"/>
      <c r="H1236" s="129"/>
    </row>
    <row r="1237" spans="5:11" ht="15.75" x14ac:dyDescent="0.25">
      <c r="E1237" s="124"/>
      <c r="F1237" s="126"/>
      <c r="G1237" s="128"/>
      <c r="H1237" s="127"/>
      <c r="I1237" s="127"/>
      <c r="J1237" s="127"/>
      <c r="K1237" s="125"/>
    </row>
    <row r="1238" spans="5:11" ht="15.75" x14ac:dyDescent="0.25">
      <c r="E1238" s="124"/>
      <c r="F1238" s="3"/>
      <c r="G1238" s="128"/>
      <c r="H1238" s="129"/>
    </row>
    <row r="1239" spans="5:11" ht="15.75" x14ac:dyDescent="0.25">
      <c r="E1239" s="124"/>
      <c r="F1239" s="126"/>
      <c r="G1239" s="128"/>
      <c r="H1239" s="127"/>
      <c r="I1239" s="127"/>
      <c r="J1239" s="127"/>
      <c r="K1239" s="125"/>
    </row>
    <row r="1240" spans="5:11" ht="15.75" x14ac:dyDescent="0.25">
      <c r="E1240" s="124"/>
      <c r="F1240" s="3"/>
      <c r="G1240" s="128"/>
      <c r="H1240" s="129"/>
    </row>
    <row r="1241" spans="5:11" ht="15.75" x14ac:dyDescent="0.25">
      <c r="E1241" s="124"/>
      <c r="F1241" s="126"/>
      <c r="G1241" s="128"/>
      <c r="H1241" s="127"/>
      <c r="I1241" s="127"/>
      <c r="J1241" s="127"/>
      <c r="K1241" s="125"/>
    </row>
    <row r="1242" spans="5:11" ht="15.75" x14ac:dyDescent="0.25">
      <c r="E1242" s="124"/>
      <c r="F1242" s="3"/>
      <c r="G1242" s="128"/>
      <c r="H1242" s="129"/>
    </row>
    <row r="1243" spans="5:11" ht="15.75" x14ac:dyDescent="0.25">
      <c r="E1243" s="124"/>
      <c r="F1243" s="126"/>
      <c r="G1243" s="128"/>
      <c r="H1243" s="127"/>
      <c r="I1243" s="127"/>
      <c r="J1243" s="127"/>
      <c r="K1243" s="125"/>
    </row>
    <row r="1244" spans="5:11" ht="15.75" x14ac:dyDescent="0.25">
      <c r="E1244" s="124"/>
      <c r="F1244" s="3"/>
      <c r="G1244" s="128"/>
      <c r="H1244" s="129"/>
    </row>
    <row r="1245" spans="5:11" ht="15.75" x14ac:dyDescent="0.25">
      <c r="E1245" s="124"/>
      <c r="F1245" s="126"/>
      <c r="G1245" s="128"/>
      <c r="H1245" s="127"/>
      <c r="I1245" s="127"/>
      <c r="J1245" s="127"/>
      <c r="K1245" s="125"/>
    </row>
    <row r="1246" spans="5:11" ht="15.75" x14ac:dyDescent="0.25">
      <c r="E1246" s="124"/>
      <c r="F1246" s="3"/>
      <c r="G1246" s="128"/>
      <c r="H1246" s="129"/>
    </row>
    <row r="1247" spans="5:11" ht="15.75" x14ac:dyDescent="0.25">
      <c r="E1247" s="124"/>
      <c r="F1247" s="126"/>
      <c r="G1247" s="128"/>
      <c r="H1247" s="127"/>
      <c r="I1247" s="127"/>
      <c r="J1247" s="127"/>
      <c r="K1247" s="125"/>
    </row>
    <row r="1248" spans="5:11" ht="15.75" x14ac:dyDescent="0.25">
      <c r="E1248" s="124"/>
      <c r="F1248" s="3"/>
      <c r="G1248" s="128"/>
      <c r="H1248" s="129"/>
    </row>
    <row r="1249" spans="5:11" ht="15.75" x14ac:dyDescent="0.25">
      <c r="E1249" s="124"/>
      <c r="F1249" s="126"/>
      <c r="G1249" s="128"/>
      <c r="H1249" s="127"/>
      <c r="I1249" s="127"/>
      <c r="J1249" s="127"/>
      <c r="K1249" s="125"/>
    </row>
    <row r="1250" spans="5:11" ht="15.75" x14ac:dyDescent="0.25">
      <c r="E1250" s="124"/>
      <c r="F1250" s="3"/>
      <c r="G1250" s="128"/>
      <c r="H1250" s="129"/>
    </row>
    <row r="1251" spans="5:11" ht="15.75" x14ac:dyDescent="0.25">
      <c r="E1251" s="124"/>
      <c r="F1251" s="126"/>
      <c r="G1251" s="128"/>
      <c r="H1251" s="127"/>
      <c r="I1251" s="127"/>
      <c r="J1251" s="127"/>
      <c r="K1251" s="125"/>
    </row>
    <row r="1252" spans="5:11" ht="15.75" x14ac:dyDescent="0.25">
      <c r="E1252" s="124"/>
      <c r="F1252" s="3"/>
      <c r="G1252" s="128"/>
      <c r="H1252" s="129"/>
    </row>
    <row r="1253" spans="5:11" ht="15.75" x14ac:dyDescent="0.25">
      <c r="E1253" s="124"/>
      <c r="F1253" s="126"/>
      <c r="G1253" s="128"/>
      <c r="H1253" s="127"/>
      <c r="I1253" s="127"/>
      <c r="J1253" s="127"/>
      <c r="K1253" s="125"/>
    </row>
    <row r="1254" spans="5:11" ht="15.75" x14ac:dyDescent="0.25">
      <c r="E1254" s="124"/>
      <c r="F1254" s="3"/>
      <c r="G1254" s="128"/>
      <c r="H1254" s="129"/>
    </row>
    <row r="1255" spans="5:11" ht="15.75" x14ac:dyDescent="0.25">
      <c r="E1255" s="124"/>
      <c r="F1255" s="126"/>
      <c r="G1255" s="128"/>
      <c r="H1255" s="127"/>
      <c r="I1255" s="127"/>
      <c r="J1255" s="127"/>
      <c r="K1255" s="125"/>
    </row>
    <row r="1256" spans="5:11" ht="15.75" x14ac:dyDescent="0.25">
      <c r="E1256" s="124"/>
      <c r="F1256" s="3"/>
      <c r="G1256" s="128"/>
      <c r="H1256" s="129"/>
    </row>
    <row r="1257" spans="5:11" ht="15.75" x14ac:dyDescent="0.25">
      <c r="E1257" s="124"/>
      <c r="F1257" s="126"/>
      <c r="G1257" s="128"/>
      <c r="H1257" s="127"/>
      <c r="I1257" s="127"/>
      <c r="J1257" s="127"/>
      <c r="K1257" s="125"/>
    </row>
    <row r="1258" spans="5:11" ht="15.75" x14ac:dyDescent="0.25">
      <c r="E1258" s="124"/>
      <c r="F1258" s="3"/>
      <c r="G1258" s="128"/>
      <c r="H1258" s="129"/>
    </row>
    <row r="1259" spans="5:11" ht="15.75" x14ac:dyDescent="0.25">
      <c r="E1259" s="124"/>
      <c r="F1259" s="126"/>
      <c r="G1259" s="128"/>
      <c r="H1259" s="127"/>
      <c r="I1259" s="127"/>
      <c r="J1259" s="127"/>
      <c r="K1259" s="125"/>
    </row>
    <row r="1260" spans="5:11" ht="15.75" x14ac:dyDescent="0.25">
      <c r="E1260" s="124"/>
      <c r="F1260" s="3"/>
      <c r="G1260" s="128"/>
      <c r="H1260" s="129"/>
    </row>
    <row r="1261" spans="5:11" ht="15.75" x14ac:dyDescent="0.25">
      <c r="E1261" s="124"/>
      <c r="F1261" s="126"/>
      <c r="G1261" s="128"/>
      <c r="H1261" s="127"/>
      <c r="I1261" s="127"/>
      <c r="J1261" s="127"/>
      <c r="K1261" s="125"/>
    </row>
    <row r="1262" spans="5:11" ht="15.75" x14ac:dyDescent="0.25">
      <c r="E1262" s="124"/>
      <c r="F1262" s="3"/>
      <c r="G1262" s="128"/>
      <c r="H1262" s="129"/>
    </row>
    <row r="1263" spans="5:11" ht="15.75" x14ac:dyDescent="0.25">
      <c r="E1263" s="124"/>
      <c r="F1263" s="126"/>
      <c r="G1263" s="128"/>
      <c r="H1263" s="127"/>
      <c r="I1263" s="127"/>
      <c r="J1263" s="127"/>
      <c r="K1263" s="125"/>
    </row>
    <row r="1264" spans="5:11" ht="15.75" x14ac:dyDescent="0.25">
      <c r="E1264" s="124"/>
      <c r="F1264" s="3"/>
      <c r="G1264" s="128"/>
      <c r="H1264" s="129"/>
    </row>
    <row r="1265" spans="5:11" ht="15.75" x14ac:dyDescent="0.25">
      <c r="E1265" s="124"/>
      <c r="F1265" s="126"/>
      <c r="G1265" s="128"/>
      <c r="H1265" s="127"/>
      <c r="I1265" s="127"/>
      <c r="J1265" s="127"/>
      <c r="K1265" s="125"/>
    </row>
    <row r="1266" spans="5:11" ht="15.75" x14ac:dyDescent="0.25">
      <c r="E1266" s="124"/>
      <c r="F1266" s="3"/>
      <c r="G1266" s="128"/>
      <c r="H1266" s="129"/>
    </row>
    <row r="1267" spans="5:11" ht="15.75" x14ac:dyDescent="0.25">
      <c r="E1267" s="124"/>
      <c r="F1267" s="126"/>
      <c r="G1267" s="128"/>
      <c r="H1267" s="127"/>
      <c r="I1267" s="127"/>
      <c r="J1267" s="127"/>
      <c r="K1267" s="125"/>
    </row>
    <row r="1268" spans="5:11" ht="15.75" x14ac:dyDescent="0.25">
      <c r="E1268" s="124"/>
      <c r="F1268" s="3"/>
      <c r="G1268" s="128"/>
      <c r="H1268" s="129"/>
    </row>
    <row r="1269" spans="5:11" ht="15.75" x14ac:dyDescent="0.25">
      <c r="E1269" s="124"/>
      <c r="F1269" s="126"/>
      <c r="G1269" s="128"/>
      <c r="H1269" s="127"/>
      <c r="I1269" s="127"/>
      <c r="J1269" s="127"/>
      <c r="K1269" s="125"/>
    </row>
    <row r="1270" spans="5:11" ht="15.75" x14ac:dyDescent="0.25">
      <c r="E1270" s="124"/>
      <c r="F1270" s="3"/>
      <c r="G1270" s="128"/>
      <c r="H1270" s="129"/>
    </row>
    <row r="1271" spans="5:11" ht="15.75" x14ac:dyDescent="0.25">
      <c r="E1271" s="124"/>
      <c r="F1271" s="126"/>
      <c r="G1271" s="128"/>
      <c r="H1271" s="127"/>
      <c r="I1271" s="127"/>
      <c r="J1271" s="127"/>
      <c r="K1271" s="125"/>
    </row>
    <row r="1272" spans="5:11" ht="15.75" x14ac:dyDescent="0.25">
      <c r="E1272" s="124"/>
      <c r="F1272" s="3"/>
      <c r="G1272" s="128"/>
      <c r="H1272" s="129"/>
    </row>
    <row r="1273" spans="5:11" ht="15.75" x14ac:dyDescent="0.25">
      <c r="E1273" s="124"/>
      <c r="F1273" s="126"/>
      <c r="G1273" s="128"/>
      <c r="H1273" s="127"/>
      <c r="I1273" s="127"/>
      <c r="J1273" s="127"/>
      <c r="K1273" s="125"/>
    </row>
    <row r="1274" spans="5:11" ht="15.75" x14ac:dyDescent="0.25">
      <c r="E1274" s="124"/>
      <c r="F1274" s="3"/>
      <c r="G1274" s="128"/>
      <c r="H1274" s="129"/>
    </row>
    <row r="1275" spans="5:11" ht="15.75" x14ac:dyDescent="0.25">
      <c r="E1275" s="124"/>
      <c r="F1275" s="126"/>
      <c r="G1275" s="128"/>
      <c r="H1275" s="127"/>
      <c r="I1275" s="127"/>
      <c r="J1275" s="127"/>
      <c r="K1275" s="125"/>
    </row>
    <row r="1276" spans="5:11" ht="15.75" x14ac:dyDescent="0.25">
      <c r="E1276" s="124"/>
      <c r="F1276" s="3"/>
      <c r="G1276" s="128"/>
      <c r="H1276" s="129"/>
    </row>
    <row r="1277" spans="5:11" ht="15.75" x14ac:dyDescent="0.25">
      <c r="E1277" s="124"/>
      <c r="F1277" s="126"/>
      <c r="G1277" s="128"/>
      <c r="H1277" s="127"/>
      <c r="I1277" s="127"/>
      <c r="J1277" s="127"/>
      <c r="K1277" s="125"/>
    </row>
    <row r="1278" spans="5:11" ht="15.75" x14ac:dyDescent="0.25">
      <c r="E1278" s="124"/>
      <c r="F1278" s="3"/>
      <c r="G1278" s="128"/>
      <c r="H1278" s="129"/>
    </row>
    <row r="1279" spans="5:11" ht="15.75" x14ac:dyDescent="0.25">
      <c r="E1279" s="124"/>
      <c r="F1279" s="126"/>
      <c r="G1279" s="128"/>
      <c r="H1279" s="127"/>
      <c r="I1279" s="127"/>
      <c r="J1279" s="127"/>
      <c r="K1279" s="125"/>
    </row>
    <row r="1280" spans="5:11" ht="15.75" x14ac:dyDescent="0.25">
      <c r="E1280" s="124"/>
      <c r="F1280" s="3"/>
      <c r="G1280" s="128"/>
      <c r="H1280" s="129"/>
    </row>
    <row r="1281" spans="5:11" ht="15.75" x14ac:dyDescent="0.25">
      <c r="E1281" s="124"/>
      <c r="F1281" s="126"/>
      <c r="G1281" s="128"/>
      <c r="H1281" s="127"/>
      <c r="I1281" s="127"/>
      <c r="J1281" s="127"/>
      <c r="K1281" s="125"/>
    </row>
    <row r="1282" spans="5:11" ht="15.75" x14ac:dyDescent="0.25">
      <c r="E1282" s="124"/>
      <c r="F1282" s="3"/>
      <c r="G1282" s="128"/>
      <c r="H1282" s="129"/>
    </row>
    <row r="1283" spans="5:11" ht="15.75" x14ac:dyDescent="0.25">
      <c r="E1283" s="124"/>
      <c r="F1283" s="126"/>
      <c r="G1283" s="128"/>
      <c r="H1283" s="127"/>
      <c r="I1283" s="127"/>
      <c r="J1283" s="127"/>
      <c r="K1283" s="125"/>
    </row>
    <row r="1284" spans="5:11" ht="15.75" x14ac:dyDescent="0.25">
      <c r="E1284" s="124"/>
      <c r="F1284" s="3"/>
      <c r="G1284" s="128"/>
      <c r="H1284" s="129"/>
    </row>
    <row r="1285" spans="5:11" ht="15.75" x14ac:dyDescent="0.25">
      <c r="E1285" s="124"/>
      <c r="F1285" s="126"/>
      <c r="G1285" s="128"/>
      <c r="H1285" s="127"/>
      <c r="I1285" s="127"/>
      <c r="J1285" s="127"/>
      <c r="K1285" s="125"/>
    </row>
    <row r="1286" spans="5:11" ht="15.75" x14ac:dyDescent="0.25">
      <c r="E1286" s="124"/>
      <c r="F1286" s="3"/>
      <c r="G1286" s="128"/>
      <c r="H1286" s="129"/>
    </row>
    <row r="1287" spans="5:11" ht="15.75" x14ac:dyDescent="0.25">
      <c r="E1287" s="124"/>
      <c r="F1287" s="126"/>
      <c r="G1287" s="128"/>
      <c r="H1287" s="127"/>
      <c r="I1287" s="127"/>
      <c r="J1287" s="127"/>
      <c r="K1287" s="125"/>
    </row>
    <row r="1288" spans="5:11" ht="15.75" x14ac:dyDescent="0.25">
      <c r="E1288" s="124"/>
      <c r="F1288" s="3"/>
      <c r="G1288" s="128"/>
      <c r="H1288" s="129"/>
    </row>
    <row r="1289" spans="5:11" ht="15.75" x14ac:dyDescent="0.25">
      <c r="E1289" s="124"/>
      <c r="F1289" s="126"/>
      <c r="G1289" s="128"/>
      <c r="H1289" s="127"/>
      <c r="I1289" s="127"/>
      <c r="J1289" s="127"/>
      <c r="K1289" s="125"/>
    </row>
    <row r="1290" spans="5:11" ht="15.75" x14ac:dyDescent="0.25">
      <c r="E1290" s="124"/>
      <c r="F1290" s="3"/>
      <c r="G1290" s="128"/>
      <c r="H1290" s="129"/>
    </row>
    <row r="1291" spans="5:11" ht="15.75" x14ac:dyDescent="0.25">
      <c r="E1291" s="124"/>
      <c r="F1291" s="126"/>
      <c r="G1291" s="128"/>
      <c r="H1291" s="127"/>
      <c r="I1291" s="127"/>
      <c r="J1291" s="127"/>
      <c r="K1291" s="125"/>
    </row>
    <row r="1292" spans="5:11" ht="15.75" x14ac:dyDescent="0.25">
      <c r="E1292" s="124"/>
      <c r="F1292" s="3"/>
      <c r="G1292" s="128"/>
      <c r="H1292" s="129"/>
    </row>
    <row r="1293" spans="5:11" ht="15.75" x14ac:dyDescent="0.25">
      <c r="E1293" s="124"/>
      <c r="F1293" s="126"/>
      <c r="G1293" s="128"/>
      <c r="H1293" s="127"/>
      <c r="I1293" s="127"/>
      <c r="J1293" s="127"/>
      <c r="K1293" s="125"/>
    </row>
    <row r="1294" spans="5:11" ht="15.75" x14ac:dyDescent="0.25">
      <c r="E1294" s="124"/>
      <c r="F1294" s="3"/>
      <c r="G1294" s="128"/>
      <c r="H1294" s="129"/>
    </row>
    <row r="1295" spans="5:11" ht="15.75" x14ac:dyDescent="0.25">
      <c r="E1295" s="124"/>
      <c r="F1295" s="126"/>
      <c r="G1295" s="128"/>
      <c r="H1295" s="127"/>
      <c r="I1295" s="127"/>
      <c r="J1295" s="127"/>
      <c r="K1295" s="125"/>
    </row>
    <row r="1296" spans="5:11" ht="15.75" x14ac:dyDescent="0.25">
      <c r="E1296" s="124"/>
      <c r="F1296" s="3"/>
      <c r="G1296" s="128"/>
      <c r="H1296" s="129"/>
    </row>
    <row r="1297" spans="5:11" ht="15.75" x14ac:dyDescent="0.25">
      <c r="E1297" s="124"/>
      <c r="F1297" s="126"/>
      <c r="G1297" s="128"/>
      <c r="H1297" s="127"/>
      <c r="I1297" s="127"/>
      <c r="J1297" s="127"/>
      <c r="K1297" s="125"/>
    </row>
    <row r="1298" spans="5:11" ht="15.75" x14ac:dyDescent="0.25">
      <c r="E1298" s="124"/>
      <c r="F1298" s="3"/>
      <c r="G1298" s="128"/>
      <c r="H1298" s="129"/>
    </row>
    <row r="1299" spans="5:11" ht="15.75" x14ac:dyDescent="0.25">
      <c r="E1299" s="124"/>
      <c r="F1299" s="126"/>
      <c r="G1299" s="128"/>
      <c r="H1299" s="127"/>
      <c r="I1299" s="127"/>
      <c r="J1299" s="127"/>
      <c r="K1299" s="125"/>
    </row>
    <row r="1300" spans="5:11" ht="15.75" x14ac:dyDescent="0.25">
      <c r="E1300" s="124"/>
      <c r="F1300" s="3"/>
      <c r="G1300" s="128"/>
      <c r="H1300" s="129"/>
    </row>
    <row r="1301" spans="5:11" ht="15.75" x14ac:dyDescent="0.25">
      <c r="E1301" s="124"/>
      <c r="F1301" s="126"/>
      <c r="G1301" s="128"/>
      <c r="H1301" s="127"/>
      <c r="I1301" s="127"/>
      <c r="J1301" s="127"/>
      <c r="K1301" s="125"/>
    </row>
    <row r="1302" spans="5:11" ht="15.75" x14ac:dyDescent="0.25">
      <c r="E1302" s="124"/>
      <c r="F1302" s="3"/>
      <c r="G1302" s="128"/>
      <c r="H1302" s="129"/>
    </row>
    <row r="1303" spans="5:11" ht="15.75" x14ac:dyDescent="0.25">
      <c r="E1303" s="124"/>
      <c r="F1303" s="126"/>
      <c r="G1303" s="128"/>
      <c r="H1303" s="127"/>
      <c r="I1303" s="127"/>
      <c r="J1303" s="127"/>
      <c r="K1303" s="125"/>
    </row>
    <row r="1304" spans="5:11" ht="15.75" x14ac:dyDescent="0.25">
      <c r="E1304" s="124"/>
      <c r="F1304" s="3"/>
      <c r="G1304" s="128"/>
      <c r="H1304" s="129"/>
    </row>
    <row r="1305" spans="5:11" ht="15.75" x14ac:dyDescent="0.25">
      <c r="E1305" s="124"/>
      <c r="F1305" s="126"/>
      <c r="G1305" s="128"/>
      <c r="H1305" s="127"/>
      <c r="I1305" s="127"/>
      <c r="J1305" s="127"/>
      <c r="K1305" s="125"/>
    </row>
    <row r="1306" spans="5:11" ht="15.75" x14ac:dyDescent="0.25">
      <c r="E1306" s="124"/>
      <c r="F1306" s="3"/>
      <c r="G1306" s="128"/>
      <c r="H1306" s="129"/>
    </row>
    <row r="1307" spans="5:11" ht="15.75" x14ac:dyDescent="0.25">
      <c r="E1307" s="124"/>
      <c r="F1307" s="126"/>
      <c r="G1307" s="128"/>
      <c r="H1307" s="127"/>
      <c r="I1307" s="127"/>
      <c r="J1307" s="127"/>
      <c r="K1307" s="125"/>
    </row>
    <row r="1308" spans="5:11" ht="15.75" x14ac:dyDescent="0.25">
      <c r="E1308" s="124"/>
      <c r="F1308" s="3"/>
      <c r="G1308" s="128"/>
      <c r="H1308" s="129"/>
    </row>
    <row r="1309" spans="5:11" ht="15.75" x14ac:dyDescent="0.25">
      <c r="E1309" s="124"/>
      <c r="F1309" s="126"/>
      <c r="G1309" s="128"/>
      <c r="H1309" s="127"/>
      <c r="I1309" s="127"/>
      <c r="J1309" s="127"/>
      <c r="K1309" s="125"/>
    </row>
    <row r="1310" spans="5:11" ht="15.75" x14ac:dyDescent="0.25">
      <c r="E1310" s="124"/>
      <c r="F1310" s="3"/>
      <c r="G1310" s="128"/>
      <c r="H1310" s="129"/>
    </row>
    <row r="1311" spans="5:11" ht="15.75" x14ac:dyDescent="0.25">
      <c r="E1311" s="124"/>
      <c r="F1311" s="126"/>
      <c r="G1311" s="128"/>
      <c r="H1311" s="127"/>
      <c r="I1311" s="127"/>
      <c r="J1311" s="127"/>
      <c r="K1311" s="125"/>
    </row>
    <row r="1312" spans="5:11" ht="15.75" x14ac:dyDescent="0.25">
      <c r="E1312" s="124"/>
      <c r="F1312" s="3"/>
      <c r="G1312" s="128"/>
      <c r="H1312" s="129"/>
    </row>
    <row r="1313" spans="5:11" ht="15.75" x14ac:dyDescent="0.25">
      <c r="E1313" s="124"/>
      <c r="F1313" s="126"/>
      <c r="G1313" s="128"/>
      <c r="H1313" s="127"/>
      <c r="I1313" s="127"/>
      <c r="J1313" s="127"/>
      <c r="K1313" s="125"/>
    </row>
    <row r="1314" spans="5:11" ht="15.75" x14ac:dyDescent="0.25">
      <c r="E1314" s="124"/>
      <c r="F1314" s="3"/>
      <c r="G1314" s="128"/>
      <c r="H1314" s="129"/>
    </row>
    <row r="1315" spans="5:11" ht="15.75" x14ac:dyDescent="0.25">
      <c r="E1315" s="124"/>
      <c r="F1315" s="126"/>
      <c r="G1315" s="128"/>
      <c r="H1315" s="127"/>
      <c r="I1315" s="127"/>
      <c r="J1315" s="127"/>
      <c r="K1315" s="125"/>
    </row>
    <row r="1316" spans="5:11" ht="15.75" x14ac:dyDescent="0.25">
      <c r="E1316" s="124"/>
      <c r="F1316" s="3"/>
      <c r="G1316" s="128"/>
      <c r="H1316" s="129"/>
    </row>
    <row r="1317" spans="5:11" ht="15.75" x14ac:dyDescent="0.25">
      <c r="E1317" s="124"/>
      <c r="F1317" s="126"/>
      <c r="G1317" s="128"/>
      <c r="H1317" s="127"/>
      <c r="I1317" s="127"/>
      <c r="J1317" s="127"/>
      <c r="K1317" s="125"/>
    </row>
    <row r="1318" spans="5:11" ht="15.75" x14ac:dyDescent="0.25">
      <c r="E1318" s="124"/>
      <c r="F1318" s="3"/>
      <c r="G1318" s="128"/>
      <c r="H1318" s="129"/>
    </row>
    <row r="1319" spans="5:11" ht="15.75" x14ac:dyDescent="0.25">
      <c r="E1319" s="124"/>
      <c r="F1319" s="126"/>
      <c r="G1319" s="128"/>
      <c r="H1319" s="127"/>
      <c r="I1319" s="127"/>
      <c r="J1319" s="127"/>
      <c r="K1319" s="125"/>
    </row>
    <row r="1320" spans="5:11" ht="15.75" x14ac:dyDescent="0.25">
      <c r="E1320" s="124"/>
      <c r="F1320" s="3"/>
      <c r="G1320" s="128"/>
      <c r="H1320" s="129"/>
    </row>
    <row r="1321" spans="5:11" ht="15.75" x14ac:dyDescent="0.25">
      <c r="E1321" s="124"/>
      <c r="F1321" s="126"/>
      <c r="G1321" s="128"/>
      <c r="H1321" s="127"/>
      <c r="I1321" s="127"/>
      <c r="J1321" s="127"/>
      <c r="K1321" s="125"/>
    </row>
    <row r="1322" spans="5:11" ht="15.75" x14ac:dyDescent="0.25">
      <c r="E1322" s="124"/>
      <c r="F1322" s="3"/>
      <c r="G1322" s="128"/>
      <c r="H1322" s="129"/>
    </row>
    <row r="1323" spans="5:11" ht="15.75" x14ac:dyDescent="0.25">
      <c r="E1323" s="124"/>
      <c r="F1323" s="126"/>
      <c r="G1323" s="128"/>
      <c r="H1323" s="127"/>
      <c r="I1323" s="127"/>
      <c r="J1323" s="127"/>
      <c r="K1323" s="125"/>
    </row>
    <row r="1324" spans="5:11" ht="15.75" x14ac:dyDescent="0.25">
      <c r="E1324" s="124"/>
      <c r="F1324" s="3"/>
      <c r="G1324" s="128"/>
      <c r="H1324" s="129"/>
    </row>
    <row r="1325" spans="5:11" ht="15.75" x14ac:dyDescent="0.25">
      <c r="E1325" s="124"/>
      <c r="F1325" s="126"/>
      <c r="G1325" s="128"/>
      <c r="H1325" s="127"/>
      <c r="I1325" s="127"/>
      <c r="J1325" s="127"/>
      <c r="K1325" s="125"/>
    </row>
    <row r="1326" spans="5:11" ht="15.75" x14ac:dyDescent="0.25">
      <c r="E1326" s="124"/>
      <c r="F1326" s="3"/>
      <c r="G1326" s="128"/>
      <c r="H1326" s="129"/>
    </row>
    <row r="1327" spans="5:11" ht="15.75" x14ac:dyDescent="0.25">
      <c r="E1327" s="124"/>
      <c r="F1327" s="126"/>
      <c r="G1327" s="128"/>
      <c r="H1327" s="127"/>
      <c r="I1327" s="127"/>
      <c r="J1327" s="127"/>
      <c r="K1327" s="125"/>
    </row>
    <row r="1328" spans="5:11" ht="15.75" x14ac:dyDescent="0.25">
      <c r="E1328" s="124"/>
      <c r="F1328" s="3"/>
      <c r="G1328" s="128"/>
      <c r="H1328" s="129"/>
    </row>
    <row r="1329" spans="5:11" ht="15.75" x14ac:dyDescent="0.25">
      <c r="E1329" s="124"/>
      <c r="F1329" s="126"/>
      <c r="G1329" s="128"/>
      <c r="H1329" s="127"/>
      <c r="I1329" s="127"/>
      <c r="J1329" s="127"/>
      <c r="K1329" s="125"/>
    </row>
    <row r="1330" spans="5:11" ht="15.75" x14ac:dyDescent="0.25">
      <c r="E1330" s="124"/>
      <c r="F1330" s="3"/>
      <c r="G1330" s="128"/>
      <c r="H1330" s="129"/>
    </row>
    <row r="1331" spans="5:11" ht="15.75" x14ac:dyDescent="0.25">
      <c r="E1331" s="124"/>
      <c r="F1331" s="126"/>
      <c r="G1331" s="128"/>
      <c r="H1331" s="127"/>
      <c r="I1331" s="127"/>
      <c r="J1331" s="127"/>
      <c r="K1331" s="125"/>
    </row>
    <row r="1332" spans="5:11" ht="15.75" x14ac:dyDescent="0.25">
      <c r="E1332" s="124"/>
      <c r="F1332" s="3"/>
      <c r="G1332" s="128"/>
      <c r="H1332" s="129"/>
    </row>
    <row r="1333" spans="5:11" ht="15.75" x14ac:dyDescent="0.25">
      <c r="E1333" s="124"/>
      <c r="F1333" s="126"/>
      <c r="G1333" s="128"/>
      <c r="H1333" s="127"/>
      <c r="I1333" s="127"/>
      <c r="J1333" s="127"/>
      <c r="K1333" s="125"/>
    </row>
    <row r="1334" spans="5:11" ht="15.75" x14ac:dyDescent="0.25">
      <c r="E1334" s="124"/>
      <c r="F1334" s="3"/>
      <c r="G1334" s="128"/>
      <c r="H1334" s="129"/>
    </row>
    <row r="1335" spans="5:11" ht="15.75" x14ac:dyDescent="0.25">
      <c r="E1335" s="124"/>
      <c r="F1335" s="126"/>
      <c r="G1335" s="128"/>
      <c r="H1335" s="127"/>
      <c r="I1335" s="127"/>
      <c r="J1335" s="127"/>
      <c r="K1335" s="125"/>
    </row>
    <row r="1336" spans="5:11" ht="15.75" x14ac:dyDescent="0.25">
      <c r="E1336" s="124"/>
      <c r="F1336" s="3"/>
      <c r="G1336" s="128"/>
      <c r="H1336" s="129"/>
    </row>
    <row r="1337" spans="5:11" ht="15.75" x14ac:dyDescent="0.25">
      <c r="E1337" s="124"/>
      <c r="F1337" s="126"/>
      <c r="G1337" s="128"/>
      <c r="H1337" s="127"/>
      <c r="I1337" s="127"/>
      <c r="J1337" s="127"/>
      <c r="K1337" s="125"/>
    </row>
    <row r="1338" spans="5:11" ht="15.75" x14ac:dyDescent="0.25">
      <c r="E1338" s="124"/>
      <c r="F1338" s="3"/>
      <c r="G1338" s="128"/>
      <c r="H1338" s="129"/>
    </row>
    <row r="1339" spans="5:11" ht="15.75" x14ac:dyDescent="0.25">
      <c r="E1339" s="124"/>
      <c r="F1339" s="126"/>
      <c r="G1339" s="128"/>
      <c r="H1339" s="127"/>
      <c r="I1339" s="127"/>
      <c r="J1339" s="127"/>
      <c r="K1339" s="125"/>
    </row>
    <row r="1340" spans="5:11" ht="15.75" x14ac:dyDescent="0.25">
      <c r="E1340" s="124"/>
      <c r="F1340" s="3"/>
      <c r="G1340" s="128"/>
      <c r="H1340" s="129"/>
    </row>
    <row r="1341" spans="5:11" ht="15.75" x14ac:dyDescent="0.25">
      <c r="E1341" s="124"/>
      <c r="F1341" s="126"/>
      <c r="G1341" s="128"/>
      <c r="H1341" s="127"/>
      <c r="I1341" s="127"/>
      <c r="J1341" s="127"/>
      <c r="K1341" s="125"/>
    </row>
    <row r="1342" spans="5:11" ht="15.75" x14ac:dyDescent="0.25">
      <c r="E1342" s="124"/>
      <c r="F1342" s="3"/>
      <c r="G1342" s="128"/>
      <c r="H1342" s="129"/>
    </row>
    <row r="1343" spans="5:11" ht="15.75" x14ac:dyDescent="0.25">
      <c r="E1343" s="124"/>
      <c r="F1343" s="126"/>
      <c r="G1343" s="128"/>
      <c r="H1343" s="127"/>
      <c r="I1343" s="127"/>
      <c r="J1343" s="127"/>
      <c r="K1343" s="125"/>
    </row>
    <row r="1344" spans="5:11" ht="15.75" x14ac:dyDescent="0.25">
      <c r="E1344" s="124"/>
      <c r="F1344" s="3"/>
      <c r="G1344" s="128"/>
      <c r="H1344" s="129"/>
    </row>
    <row r="1345" spans="5:11" ht="15.75" x14ac:dyDescent="0.25">
      <c r="E1345" s="124"/>
      <c r="F1345" s="126"/>
      <c r="G1345" s="128"/>
      <c r="H1345" s="127"/>
      <c r="I1345" s="127"/>
      <c r="J1345" s="127"/>
      <c r="K1345" s="125"/>
    </row>
    <row r="1346" spans="5:11" ht="15.75" x14ac:dyDescent="0.25">
      <c r="E1346" s="124"/>
      <c r="F1346" s="3"/>
      <c r="G1346" s="128"/>
      <c r="H1346" s="129"/>
    </row>
    <row r="1347" spans="5:11" ht="15.75" x14ac:dyDescent="0.25">
      <c r="E1347" s="124"/>
      <c r="F1347" s="126"/>
      <c r="G1347" s="128"/>
      <c r="H1347" s="127"/>
      <c r="I1347" s="127"/>
      <c r="J1347" s="127"/>
      <c r="K1347" s="125"/>
    </row>
    <row r="1348" spans="5:11" ht="15.75" x14ac:dyDescent="0.25">
      <c r="E1348" s="124"/>
      <c r="F1348" s="3"/>
      <c r="G1348" s="128"/>
      <c r="H1348" s="129"/>
    </row>
    <row r="1349" spans="5:11" ht="15.75" x14ac:dyDescent="0.25">
      <c r="E1349" s="124"/>
      <c r="F1349" s="126"/>
      <c r="G1349" s="128"/>
      <c r="H1349" s="127"/>
      <c r="I1349" s="127"/>
      <c r="J1349" s="127"/>
      <c r="K1349" s="125"/>
    </row>
    <row r="1350" spans="5:11" ht="15.75" x14ac:dyDescent="0.25">
      <c r="E1350" s="124"/>
      <c r="F1350" s="3"/>
      <c r="G1350" s="128"/>
      <c r="H1350" s="129"/>
    </row>
    <row r="1351" spans="5:11" ht="15.75" x14ac:dyDescent="0.25">
      <c r="E1351" s="124"/>
      <c r="F1351" s="126"/>
      <c r="G1351" s="128"/>
      <c r="H1351" s="127"/>
      <c r="I1351" s="127"/>
      <c r="J1351" s="127"/>
      <c r="K1351" s="125"/>
    </row>
    <row r="1352" spans="5:11" ht="15.75" x14ac:dyDescent="0.25">
      <c r="E1352" s="124"/>
      <c r="F1352" s="3"/>
      <c r="G1352" s="128"/>
      <c r="H1352" s="129"/>
    </row>
    <row r="1353" spans="5:11" ht="15.75" x14ac:dyDescent="0.25">
      <c r="E1353" s="124"/>
      <c r="F1353" s="126"/>
      <c r="G1353" s="128"/>
      <c r="H1353" s="127"/>
      <c r="I1353" s="127"/>
      <c r="J1353" s="127"/>
      <c r="K1353" s="125"/>
    </row>
    <row r="1354" spans="5:11" ht="15.75" x14ac:dyDescent="0.25">
      <c r="E1354" s="124"/>
      <c r="F1354" s="3"/>
      <c r="G1354" s="128"/>
      <c r="H1354" s="129"/>
    </row>
    <row r="1355" spans="5:11" ht="15.75" x14ac:dyDescent="0.25">
      <c r="E1355" s="124"/>
      <c r="F1355" s="126"/>
      <c r="G1355" s="128"/>
      <c r="H1355" s="127"/>
      <c r="I1355" s="127"/>
      <c r="J1355" s="127"/>
      <c r="K1355" s="125"/>
    </row>
    <row r="1356" spans="5:11" ht="15.75" x14ac:dyDescent="0.25">
      <c r="E1356" s="124"/>
      <c r="F1356" s="3"/>
      <c r="G1356" s="128"/>
      <c r="H1356" s="129"/>
    </row>
    <row r="1357" spans="5:11" ht="15.75" x14ac:dyDescent="0.25">
      <c r="E1357" s="124"/>
      <c r="F1357" s="126"/>
      <c r="G1357" s="128"/>
      <c r="H1357" s="127"/>
      <c r="I1357" s="127"/>
      <c r="J1357" s="127"/>
      <c r="K1357" s="125"/>
    </row>
    <row r="1358" spans="5:11" ht="15.75" x14ac:dyDescent="0.25">
      <c r="E1358" s="124"/>
      <c r="F1358" s="3"/>
      <c r="G1358" s="128"/>
      <c r="H1358" s="129"/>
    </row>
    <row r="1359" spans="5:11" ht="15.75" x14ac:dyDescent="0.25">
      <c r="E1359" s="124"/>
      <c r="F1359" s="126"/>
      <c r="G1359" s="128"/>
      <c r="H1359" s="127"/>
      <c r="I1359" s="127"/>
      <c r="J1359" s="127"/>
      <c r="K1359" s="125"/>
    </row>
    <row r="1360" spans="5:11" ht="15.75" x14ac:dyDescent="0.25">
      <c r="E1360" s="124"/>
      <c r="F1360" s="3"/>
      <c r="G1360" s="128"/>
      <c r="H1360" s="129"/>
    </row>
    <row r="1361" spans="5:11" ht="15.75" x14ac:dyDescent="0.25">
      <c r="E1361" s="124"/>
      <c r="F1361" s="126"/>
      <c r="G1361" s="128"/>
      <c r="H1361" s="127"/>
      <c r="I1361" s="127"/>
      <c r="J1361" s="127"/>
      <c r="K1361" s="125"/>
    </row>
    <row r="1362" spans="5:11" ht="15.75" x14ac:dyDescent="0.25">
      <c r="E1362" s="124"/>
      <c r="F1362" s="3"/>
      <c r="G1362" s="128"/>
      <c r="H1362" s="129"/>
    </row>
    <row r="1363" spans="5:11" ht="15.75" x14ac:dyDescent="0.25">
      <c r="E1363" s="124"/>
      <c r="F1363" s="126"/>
      <c r="G1363" s="128"/>
      <c r="H1363" s="127"/>
      <c r="I1363" s="127"/>
      <c r="J1363" s="127"/>
      <c r="K1363" s="125"/>
    </row>
    <row r="1364" spans="5:11" ht="15.75" x14ac:dyDescent="0.25">
      <c r="E1364" s="124"/>
      <c r="F1364" s="3"/>
      <c r="G1364" s="128"/>
      <c r="H1364" s="129"/>
    </row>
    <row r="1365" spans="5:11" ht="15.75" x14ac:dyDescent="0.25">
      <c r="E1365" s="124"/>
      <c r="F1365" s="126"/>
      <c r="G1365" s="128"/>
      <c r="H1365" s="127"/>
      <c r="I1365" s="127"/>
      <c r="J1365" s="127"/>
      <c r="K1365" s="125"/>
    </row>
    <row r="1366" spans="5:11" ht="15.75" x14ac:dyDescent="0.25">
      <c r="E1366" s="124"/>
      <c r="F1366" s="3"/>
      <c r="G1366" s="128"/>
      <c r="H1366" s="129"/>
    </row>
    <row r="1367" spans="5:11" ht="15.75" x14ac:dyDescent="0.25">
      <c r="E1367" s="124"/>
      <c r="F1367" s="126"/>
      <c r="G1367" s="128"/>
      <c r="H1367" s="127"/>
      <c r="I1367" s="127"/>
      <c r="J1367" s="127"/>
      <c r="K1367" s="125"/>
    </row>
    <row r="1368" spans="5:11" ht="15.75" x14ac:dyDescent="0.25">
      <c r="E1368" s="124"/>
      <c r="F1368" s="3"/>
      <c r="G1368" s="128"/>
      <c r="H1368" s="129"/>
    </row>
    <row r="1369" spans="5:11" ht="15.75" x14ac:dyDescent="0.25">
      <c r="E1369" s="124"/>
      <c r="F1369" s="126"/>
      <c r="G1369" s="128"/>
      <c r="H1369" s="127"/>
      <c r="I1369" s="127"/>
      <c r="J1369" s="127"/>
      <c r="K1369" s="125"/>
    </row>
    <row r="1370" spans="5:11" ht="15.75" x14ac:dyDescent="0.25">
      <c r="E1370" s="124"/>
      <c r="F1370" s="3"/>
      <c r="G1370" s="128"/>
      <c r="H1370" s="129"/>
    </row>
    <row r="1371" spans="5:11" ht="15.75" x14ac:dyDescent="0.25">
      <c r="E1371" s="124"/>
      <c r="F1371" s="126"/>
      <c r="G1371" s="128"/>
      <c r="H1371" s="127"/>
      <c r="I1371" s="127"/>
      <c r="J1371" s="127"/>
      <c r="K1371" s="125"/>
    </row>
    <row r="1372" spans="5:11" ht="15.75" x14ac:dyDescent="0.25">
      <c r="E1372" s="124"/>
      <c r="F1372" s="3"/>
      <c r="G1372" s="128"/>
      <c r="H1372" s="129"/>
    </row>
    <row r="1373" spans="5:11" ht="15.75" x14ac:dyDescent="0.25">
      <c r="E1373" s="124"/>
      <c r="F1373" s="126"/>
      <c r="G1373" s="128"/>
      <c r="H1373" s="127"/>
      <c r="I1373" s="127"/>
      <c r="J1373" s="127"/>
      <c r="K1373" s="125"/>
    </row>
    <row r="1374" spans="5:11" ht="15.75" x14ac:dyDescent="0.25">
      <c r="E1374" s="124"/>
      <c r="F1374" s="3"/>
      <c r="G1374" s="128"/>
      <c r="H1374" s="129"/>
    </row>
    <row r="1375" spans="5:11" ht="15.75" x14ac:dyDescent="0.25">
      <c r="E1375" s="124"/>
      <c r="F1375" s="126"/>
      <c r="G1375" s="128"/>
      <c r="H1375" s="127"/>
      <c r="I1375" s="127"/>
      <c r="J1375" s="127"/>
      <c r="K1375" s="125"/>
    </row>
    <row r="1376" spans="5:11" ht="15.75" x14ac:dyDescent="0.25">
      <c r="E1376" s="124"/>
      <c r="F1376" s="3"/>
      <c r="G1376" s="128"/>
      <c r="H1376" s="129"/>
    </row>
    <row r="1377" spans="5:11" ht="15.75" x14ac:dyDescent="0.25">
      <c r="E1377" s="124"/>
      <c r="F1377" s="126"/>
      <c r="G1377" s="128"/>
      <c r="H1377" s="127"/>
      <c r="I1377" s="127"/>
      <c r="J1377" s="127"/>
      <c r="K1377" s="125"/>
    </row>
    <row r="1378" spans="5:11" ht="15.75" x14ac:dyDescent="0.25">
      <c r="E1378" s="124"/>
      <c r="F1378" s="3"/>
      <c r="G1378" s="128"/>
      <c r="H1378" s="129"/>
    </row>
    <row r="1379" spans="5:11" ht="15.75" x14ac:dyDescent="0.25">
      <c r="E1379" s="124"/>
      <c r="F1379" s="126"/>
      <c r="G1379" s="128"/>
      <c r="H1379" s="127"/>
      <c r="I1379" s="127"/>
      <c r="J1379" s="127"/>
      <c r="K1379" s="125"/>
    </row>
    <row r="1380" spans="5:11" ht="15.75" x14ac:dyDescent="0.25">
      <c r="E1380" s="124"/>
      <c r="F1380" s="3"/>
      <c r="G1380" s="128"/>
      <c r="H1380" s="129"/>
    </row>
    <row r="1381" spans="5:11" ht="15.75" x14ac:dyDescent="0.25">
      <c r="E1381" s="124"/>
      <c r="F1381" s="126"/>
      <c r="G1381" s="128"/>
      <c r="H1381" s="127"/>
      <c r="I1381" s="127"/>
      <c r="J1381" s="127"/>
      <c r="K1381" s="125"/>
    </row>
    <row r="1382" spans="5:11" ht="15.75" x14ac:dyDescent="0.25">
      <c r="E1382" s="124"/>
      <c r="F1382" s="3"/>
      <c r="G1382" s="128"/>
      <c r="H1382" s="129"/>
    </row>
    <row r="1383" spans="5:11" ht="15.75" x14ac:dyDescent="0.25">
      <c r="E1383" s="124"/>
      <c r="F1383" s="126"/>
      <c r="G1383" s="128"/>
      <c r="H1383" s="127"/>
      <c r="I1383" s="127"/>
      <c r="J1383" s="127"/>
      <c r="K1383" s="125"/>
    </row>
    <row r="1384" spans="5:11" ht="15.75" x14ac:dyDescent="0.25">
      <c r="E1384" s="124"/>
      <c r="F1384" s="3"/>
      <c r="G1384" s="128"/>
      <c r="H1384" s="129"/>
    </row>
    <row r="1385" spans="5:11" ht="15.75" x14ac:dyDescent="0.25">
      <c r="E1385" s="124"/>
      <c r="F1385" s="126"/>
      <c r="G1385" s="128"/>
      <c r="H1385" s="127"/>
      <c r="I1385" s="127"/>
      <c r="J1385" s="127"/>
      <c r="K1385" s="125"/>
    </row>
    <row r="1386" spans="5:11" ht="15.75" x14ac:dyDescent="0.25">
      <c r="E1386" s="124"/>
      <c r="F1386" s="3"/>
      <c r="G1386" s="128"/>
      <c r="H1386" s="129"/>
    </row>
    <row r="1387" spans="5:11" ht="15.75" x14ac:dyDescent="0.25">
      <c r="E1387" s="124"/>
      <c r="F1387" s="126"/>
      <c r="G1387" s="128"/>
      <c r="H1387" s="127"/>
      <c r="I1387" s="127"/>
      <c r="J1387" s="127"/>
      <c r="K1387" s="125"/>
    </row>
    <row r="1388" spans="5:11" ht="15.75" x14ac:dyDescent="0.25">
      <c r="E1388" s="124"/>
      <c r="F1388" s="3"/>
      <c r="G1388" s="128"/>
      <c r="H1388" s="129"/>
    </row>
    <row r="1389" spans="5:11" ht="15.75" x14ac:dyDescent="0.25">
      <c r="E1389" s="124"/>
      <c r="F1389" s="126"/>
      <c r="G1389" s="128"/>
      <c r="H1389" s="127"/>
      <c r="I1389" s="127"/>
      <c r="J1389" s="127"/>
      <c r="K1389" s="125"/>
    </row>
    <row r="1390" spans="5:11" ht="15.75" x14ac:dyDescent="0.25">
      <c r="E1390" s="124"/>
      <c r="F1390" s="3"/>
      <c r="G1390" s="128"/>
      <c r="H1390" s="129"/>
    </row>
    <row r="1391" spans="5:11" ht="15.75" x14ac:dyDescent="0.25">
      <c r="E1391" s="124"/>
      <c r="F1391" s="126"/>
      <c r="G1391" s="128"/>
      <c r="H1391" s="127"/>
      <c r="I1391" s="127"/>
      <c r="J1391" s="127"/>
      <c r="K1391" s="125"/>
    </row>
    <row r="1392" spans="5:11" ht="15.75" x14ac:dyDescent="0.25">
      <c r="E1392" s="124"/>
      <c r="F1392" s="3"/>
      <c r="G1392" s="128"/>
      <c r="H1392" s="129"/>
    </row>
    <row r="1393" spans="5:11" ht="15.75" x14ac:dyDescent="0.25">
      <c r="E1393" s="124"/>
      <c r="F1393" s="126"/>
      <c r="G1393" s="128"/>
      <c r="H1393" s="127"/>
      <c r="I1393" s="127"/>
      <c r="J1393" s="127"/>
      <c r="K1393" s="125"/>
    </row>
    <row r="1394" spans="5:11" ht="15.75" x14ac:dyDescent="0.25">
      <c r="E1394" s="124"/>
      <c r="F1394" s="3"/>
      <c r="G1394" s="128"/>
      <c r="H1394" s="129"/>
    </row>
    <row r="1395" spans="5:11" ht="15.75" x14ac:dyDescent="0.25">
      <c r="E1395" s="124"/>
      <c r="F1395" s="126"/>
      <c r="G1395" s="128"/>
      <c r="H1395" s="127"/>
      <c r="I1395" s="127"/>
      <c r="J1395" s="127"/>
      <c r="K1395" s="125"/>
    </row>
    <row r="1396" spans="5:11" ht="15.75" x14ac:dyDescent="0.25">
      <c r="E1396" s="124"/>
      <c r="F1396" s="3"/>
      <c r="G1396" s="128"/>
      <c r="H1396" s="129"/>
    </row>
    <row r="1397" spans="5:11" ht="15.75" x14ac:dyDescent="0.25">
      <c r="E1397" s="124"/>
      <c r="F1397" s="126"/>
      <c r="G1397" s="128"/>
      <c r="H1397" s="127"/>
      <c r="I1397" s="127"/>
      <c r="J1397" s="127"/>
      <c r="K1397" s="125"/>
    </row>
    <row r="1398" spans="5:11" ht="15.75" x14ac:dyDescent="0.25">
      <c r="E1398" s="124"/>
      <c r="F1398" s="3"/>
      <c r="G1398" s="128"/>
      <c r="H1398" s="129"/>
    </row>
    <row r="1399" spans="5:11" ht="15.75" x14ac:dyDescent="0.25">
      <c r="E1399" s="124"/>
      <c r="F1399" s="126"/>
      <c r="G1399" s="128"/>
      <c r="H1399" s="127"/>
      <c r="I1399" s="127"/>
      <c r="J1399" s="127"/>
      <c r="K1399" s="125"/>
    </row>
    <row r="1400" spans="5:11" ht="15.75" x14ac:dyDescent="0.25">
      <c r="E1400" s="124"/>
      <c r="F1400" s="3"/>
      <c r="G1400" s="128"/>
      <c r="H1400" s="129"/>
    </row>
    <row r="1401" spans="5:11" ht="15.75" x14ac:dyDescent="0.25">
      <c r="E1401" s="124"/>
      <c r="F1401" s="126"/>
      <c r="G1401" s="128"/>
      <c r="H1401" s="127"/>
      <c r="I1401" s="127"/>
      <c r="J1401" s="127"/>
      <c r="K1401" s="125"/>
    </row>
    <row r="1402" spans="5:11" ht="15.75" x14ac:dyDescent="0.25">
      <c r="E1402" s="124"/>
      <c r="F1402" s="3"/>
      <c r="G1402" s="128"/>
      <c r="H1402" s="129"/>
    </row>
    <row r="1403" spans="5:11" ht="15.75" x14ac:dyDescent="0.25">
      <c r="E1403" s="124"/>
      <c r="F1403" s="126"/>
      <c r="G1403" s="128"/>
      <c r="H1403" s="127"/>
      <c r="I1403" s="127"/>
      <c r="J1403" s="127"/>
      <c r="K1403" s="125"/>
    </row>
    <row r="1404" spans="5:11" ht="15.75" x14ac:dyDescent="0.25">
      <c r="E1404" s="124"/>
      <c r="F1404" s="3"/>
      <c r="G1404" s="128"/>
      <c r="H1404" s="129"/>
    </row>
    <row r="1405" spans="5:11" ht="15.75" x14ac:dyDescent="0.25">
      <c r="E1405" s="124"/>
      <c r="F1405" s="126"/>
      <c r="G1405" s="128"/>
      <c r="H1405" s="127"/>
      <c r="I1405" s="127"/>
      <c r="J1405" s="127"/>
      <c r="K1405" s="125"/>
    </row>
    <row r="1406" spans="5:11" ht="15.75" x14ac:dyDescent="0.25">
      <c r="E1406" s="124"/>
      <c r="F1406" s="3"/>
      <c r="G1406" s="128"/>
      <c r="H1406" s="129"/>
    </row>
    <row r="1407" spans="5:11" ht="15.75" x14ac:dyDescent="0.25">
      <c r="E1407" s="124"/>
      <c r="F1407" s="126"/>
      <c r="G1407" s="128"/>
      <c r="H1407" s="127"/>
      <c r="I1407" s="127"/>
      <c r="J1407" s="127"/>
      <c r="K1407" s="125"/>
    </row>
    <row r="1408" spans="5:11" ht="15.75" x14ac:dyDescent="0.25">
      <c r="E1408" s="124"/>
      <c r="F1408" s="3"/>
      <c r="G1408" s="128"/>
      <c r="H1408" s="129"/>
    </row>
    <row r="1409" spans="5:11" ht="15.75" x14ac:dyDescent="0.25">
      <c r="E1409" s="124"/>
      <c r="F1409" s="126"/>
      <c r="G1409" s="128"/>
      <c r="H1409" s="127"/>
      <c r="I1409" s="127"/>
      <c r="J1409" s="127"/>
      <c r="K1409" s="125"/>
    </row>
    <row r="1410" spans="5:11" ht="15.75" x14ac:dyDescent="0.25">
      <c r="E1410" s="124"/>
      <c r="F1410" s="3"/>
      <c r="G1410" s="128"/>
      <c r="H1410" s="129"/>
    </row>
    <row r="1411" spans="5:11" ht="15.75" x14ac:dyDescent="0.25">
      <c r="E1411" s="124"/>
      <c r="F1411" s="126"/>
      <c r="G1411" s="128"/>
      <c r="H1411" s="127"/>
      <c r="I1411" s="127"/>
      <c r="J1411" s="127"/>
      <c r="K1411" s="125"/>
    </row>
    <row r="1412" spans="5:11" ht="15.75" x14ac:dyDescent="0.25">
      <c r="E1412" s="124"/>
      <c r="F1412" s="3"/>
      <c r="G1412" s="128"/>
      <c r="H1412" s="129"/>
    </row>
    <row r="1413" spans="5:11" ht="15.75" x14ac:dyDescent="0.25">
      <c r="E1413" s="124"/>
      <c r="F1413" s="126"/>
      <c r="G1413" s="128"/>
      <c r="H1413" s="127"/>
      <c r="I1413" s="127"/>
      <c r="J1413" s="127"/>
      <c r="K1413" s="125"/>
    </row>
    <row r="1414" spans="5:11" ht="15.75" x14ac:dyDescent="0.25">
      <c r="E1414" s="124"/>
      <c r="F1414" s="3"/>
      <c r="G1414" s="128"/>
      <c r="H1414" s="129"/>
    </row>
    <row r="1415" spans="5:11" ht="15.75" x14ac:dyDescent="0.25">
      <c r="E1415" s="124"/>
      <c r="F1415" s="126"/>
      <c r="G1415" s="128"/>
      <c r="H1415" s="127"/>
      <c r="I1415" s="127"/>
      <c r="J1415" s="127"/>
      <c r="K1415" s="125"/>
    </row>
    <row r="1416" spans="5:11" ht="15.75" x14ac:dyDescent="0.25">
      <c r="E1416" s="124"/>
      <c r="F1416" s="3"/>
      <c r="G1416" s="128"/>
      <c r="H1416" s="129"/>
    </row>
    <row r="1417" spans="5:11" ht="15.75" x14ac:dyDescent="0.25">
      <c r="E1417" s="124"/>
      <c r="F1417" s="126"/>
      <c r="G1417" s="128"/>
      <c r="H1417" s="127"/>
      <c r="I1417" s="127"/>
      <c r="J1417" s="127"/>
      <c r="K1417" s="125"/>
    </row>
    <row r="1418" spans="5:11" ht="15.75" x14ac:dyDescent="0.25">
      <c r="E1418" s="124"/>
      <c r="F1418" s="3"/>
      <c r="G1418" s="128"/>
      <c r="H1418" s="129"/>
    </row>
    <row r="1419" spans="5:11" ht="15.75" x14ac:dyDescent="0.25">
      <c r="E1419" s="124"/>
      <c r="F1419" s="126"/>
      <c r="G1419" s="128"/>
      <c r="H1419" s="127"/>
      <c r="I1419" s="127"/>
      <c r="J1419" s="127"/>
      <c r="K1419" s="125"/>
    </row>
    <row r="1420" spans="5:11" ht="15.75" x14ac:dyDescent="0.25">
      <c r="E1420" s="124"/>
      <c r="F1420" s="3"/>
      <c r="G1420" s="128"/>
      <c r="H1420" s="129"/>
    </row>
    <row r="1421" spans="5:11" ht="15.75" x14ac:dyDescent="0.25">
      <c r="E1421" s="124"/>
      <c r="F1421" s="126"/>
      <c r="G1421" s="128"/>
      <c r="H1421" s="127"/>
      <c r="I1421" s="127"/>
      <c r="J1421" s="127"/>
      <c r="K1421" s="125"/>
    </row>
    <row r="1422" spans="5:11" ht="15.75" x14ac:dyDescent="0.25">
      <c r="E1422" s="124"/>
      <c r="F1422" s="3"/>
      <c r="G1422" s="128"/>
      <c r="H1422" s="129"/>
    </row>
    <row r="1423" spans="5:11" ht="15.75" x14ac:dyDescent="0.25">
      <c r="E1423" s="124"/>
      <c r="F1423" s="126"/>
      <c r="G1423" s="128"/>
      <c r="H1423" s="127"/>
      <c r="I1423" s="127"/>
      <c r="J1423" s="127"/>
      <c r="K1423" s="125"/>
    </row>
    <row r="1424" spans="5:11" ht="15.75" x14ac:dyDescent="0.25">
      <c r="E1424" s="124"/>
      <c r="F1424" s="3"/>
      <c r="G1424" s="128"/>
      <c r="H1424" s="129"/>
    </row>
    <row r="1425" spans="5:11" ht="15.75" x14ac:dyDescent="0.25">
      <c r="E1425" s="124"/>
      <c r="F1425" s="126"/>
      <c r="G1425" s="128"/>
      <c r="H1425" s="127"/>
      <c r="I1425" s="127"/>
      <c r="J1425" s="127"/>
      <c r="K1425" s="125"/>
    </row>
    <row r="1426" spans="5:11" ht="15.75" x14ac:dyDescent="0.25">
      <c r="E1426" s="124"/>
      <c r="F1426" s="3"/>
      <c r="G1426" s="128"/>
      <c r="H1426" s="129"/>
    </row>
    <row r="1427" spans="5:11" ht="15.75" x14ac:dyDescent="0.25">
      <c r="E1427" s="124"/>
      <c r="F1427" s="126"/>
      <c r="G1427" s="128"/>
      <c r="H1427" s="127"/>
      <c r="I1427" s="127"/>
      <c r="J1427" s="127"/>
      <c r="K1427" s="125"/>
    </row>
    <row r="1428" spans="5:11" ht="15.75" x14ac:dyDescent="0.25">
      <c r="E1428" s="124"/>
      <c r="F1428" s="3"/>
      <c r="G1428" s="128"/>
      <c r="H1428" s="129"/>
    </row>
    <row r="1429" spans="5:11" ht="15.75" x14ac:dyDescent="0.25">
      <c r="E1429" s="124"/>
      <c r="F1429" s="126"/>
      <c r="G1429" s="128"/>
      <c r="H1429" s="127"/>
      <c r="I1429" s="127"/>
      <c r="J1429" s="127"/>
      <c r="K1429" s="125"/>
    </row>
    <row r="1430" spans="5:11" ht="15.75" x14ac:dyDescent="0.25">
      <c r="E1430" s="124"/>
      <c r="F1430" s="3"/>
      <c r="G1430" s="128"/>
      <c r="H1430" s="129"/>
    </row>
    <row r="1431" spans="5:11" ht="15.75" x14ac:dyDescent="0.25">
      <c r="E1431" s="124"/>
      <c r="F1431" s="126"/>
      <c r="G1431" s="128"/>
      <c r="H1431" s="127"/>
      <c r="I1431" s="127"/>
      <c r="J1431" s="127"/>
      <c r="K1431" s="125"/>
    </row>
    <row r="1432" spans="5:11" ht="15.75" x14ac:dyDescent="0.25">
      <c r="E1432" s="124"/>
      <c r="F1432" s="3"/>
      <c r="G1432" s="128"/>
      <c r="H1432" s="129"/>
    </row>
    <row r="1433" spans="5:11" ht="15.75" x14ac:dyDescent="0.25">
      <c r="E1433" s="124"/>
      <c r="F1433" s="126"/>
      <c r="G1433" s="128"/>
      <c r="H1433" s="127"/>
      <c r="I1433" s="127"/>
      <c r="J1433" s="127"/>
      <c r="K1433" s="125"/>
    </row>
    <row r="1434" spans="5:11" ht="15.75" x14ac:dyDescent="0.25">
      <c r="E1434" s="124"/>
      <c r="F1434" s="3"/>
      <c r="G1434" s="128"/>
      <c r="H1434" s="129"/>
    </row>
    <row r="1435" spans="5:11" ht="15.75" x14ac:dyDescent="0.25">
      <c r="E1435" s="124"/>
      <c r="F1435" s="126"/>
      <c r="G1435" s="128"/>
      <c r="H1435" s="127"/>
      <c r="I1435" s="127"/>
      <c r="J1435" s="127"/>
      <c r="K1435" s="125"/>
    </row>
    <row r="1436" spans="5:11" ht="15.75" x14ac:dyDescent="0.25">
      <c r="E1436" s="124"/>
      <c r="F1436" s="3"/>
      <c r="G1436" s="128"/>
      <c r="H1436" s="129"/>
    </row>
    <row r="1437" spans="5:11" ht="15.75" x14ac:dyDescent="0.25">
      <c r="E1437" s="124"/>
      <c r="F1437" s="126"/>
      <c r="G1437" s="128"/>
      <c r="H1437" s="127"/>
      <c r="I1437" s="127"/>
      <c r="J1437" s="127"/>
      <c r="K1437" s="125"/>
    </row>
    <row r="1438" spans="5:11" ht="15.75" x14ac:dyDescent="0.25">
      <c r="E1438" s="124"/>
      <c r="F1438" s="3"/>
      <c r="G1438" s="128"/>
      <c r="H1438" s="129"/>
    </row>
    <row r="1439" spans="5:11" ht="15.75" x14ac:dyDescent="0.25">
      <c r="E1439" s="124"/>
      <c r="F1439" s="126"/>
      <c r="G1439" s="128"/>
      <c r="H1439" s="127"/>
      <c r="I1439" s="127"/>
      <c r="J1439" s="127"/>
      <c r="K1439" s="125"/>
    </row>
    <row r="1440" spans="5:11" ht="15.75" x14ac:dyDescent="0.25">
      <c r="E1440" s="124"/>
      <c r="F1440" s="3"/>
      <c r="G1440" s="128"/>
      <c r="H1440" s="129"/>
    </row>
    <row r="1441" spans="5:11" ht="15.75" x14ac:dyDescent="0.25">
      <c r="E1441" s="124"/>
      <c r="F1441" s="126"/>
      <c r="G1441" s="128"/>
      <c r="H1441" s="127"/>
      <c r="I1441" s="127"/>
      <c r="J1441" s="127"/>
      <c r="K1441" s="125"/>
    </row>
    <row r="1442" spans="5:11" ht="15.75" x14ac:dyDescent="0.25">
      <c r="E1442" s="124"/>
      <c r="F1442" s="3"/>
      <c r="G1442" s="128"/>
      <c r="H1442" s="129"/>
    </row>
    <row r="1443" spans="5:11" ht="15.75" x14ac:dyDescent="0.25">
      <c r="E1443" s="124"/>
      <c r="F1443" s="126"/>
      <c r="G1443" s="128"/>
      <c r="H1443" s="127"/>
      <c r="I1443" s="127"/>
      <c r="J1443" s="127"/>
      <c r="K1443" s="125"/>
    </row>
    <row r="1444" spans="5:11" ht="15.75" x14ac:dyDescent="0.25">
      <c r="E1444" s="124"/>
      <c r="F1444" s="3"/>
      <c r="G1444" s="128"/>
      <c r="H1444" s="129"/>
    </row>
    <row r="1445" spans="5:11" ht="15.75" x14ac:dyDescent="0.25">
      <c r="E1445" s="124"/>
      <c r="F1445" s="126"/>
      <c r="G1445" s="128"/>
      <c r="H1445" s="127"/>
      <c r="I1445" s="127"/>
      <c r="J1445" s="127"/>
      <c r="K1445" s="125"/>
    </row>
    <row r="1446" spans="5:11" ht="15.75" x14ac:dyDescent="0.25">
      <c r="E1446" s="124"/>
      <c r="F1446" s="3"/>
      <c r="G1446" s="128"/>
      <c r="H1446" s="129"/>
    </row>
    <row r="1447" spans="5:11" ht="15.75" x14ac:dyDescent="0.25">
      <c r="E1447" s="124"/>
      <c r="F1447" s="126"/>
      <c r="G1447" s="128"/>
      <c r="H1447" s="127"/>
      <c r="I1447" s="127"/>
      <c r="J1447" s="127"/>
      <c r="K1447" s="125"/>
    </row>
    <row r="1448" spans="5:11" ht="15.75" x14ac:dyDescent="0.25">
      <c r="E1448" s="124"/>
      <c r="F1448" s="3"/>
      <c r="G1448" s="128"/>
      <c r="H1448" s="129"/>
    </row>
    <row r="1449" spans="5:11" ht="15.75" x14ac:dyDescent="0.25">
      <c r="E1449" s="124"/>
      <c r="F1449" s="126"/>
      <c r="G1449" s="128"/>
      <c r="H1449" s="127"/>
      <c r="I1449" s="127"/>
      <c r="J1449" s="127"/>
      <c r="K1449" s="125"/>
    </row>
    <row r="1450" spans="5:11" ht="15.75" x14ac:dyDescent="0.25">
      <c r="E1450" s="124"/>
      <c r="F1450" s="3"/>
      <c r="G1450" s="128"/>
      <c r="H1450" s="129"/>
    </row>
    <row r="1451" spans="5:11" ht="15.75" x14ac:dyDescent="0.25">
      <c r="E1451" s="124"/>
      <c r="F1451" s="126"/>
      <c r="G1451" s="128"/>
      <c r="H1451" s="127"/>
      <c r="I1451" s="127"/>
      <c r="J1451" s="127"/>
      <c r="K1451" s="125"/>
    </row>
    <row r="1452" spans="5:11" ht="15.75" x14ac:dyDescent="0.25">
      <c r="E1452" s="124"/>
      <c r="F1452" s="3"/>
      <c r="G1452" s="128"/>
      <c r="H1452" s="129"/>
    </row>
    <row r="1453" spans="5:11" ht="15.75" x14ac:dyDescent="0.25">
      <c r="E1453" s="124"/>
      <c r="F1453" s="126"/>
      <c r="G1453" s="128"/>
      <c r="H1453" s="127"/>
      <c r="I1453" s="127"/>
      <c r="J1453" s="127"/>
      <c r="K1453" s="125"/>
    </row>
    <row r="1454" spans="5:11" ht="15.75" x14ac:dyDescent="0.25">
      <c r="E1454" s="124"/>
      <c r="F1454" s="3"/>
      <c r="G1454" s="128"/>
      <c r="H1454" s="129"/>
    </row>
    <row r="1455" spans="5:11" ht="15.75" x14ac:dyDescent="0.25">
      <c r="E1455" s="124"/>
      <c r="F1455" s="126"/>
      <c r="G1455" s="128"/>
      <c r="H1455" s="127"/>
      <c r="I1455" s="127"/>
      <c r="J1455" s="127"/>
      <c r="K1455" s="125"/>
    </row>
    <row r="1456" spans="5:11" ht="15.75" x14ac:dyDescent="0.25">
      <c r="E1456" s="124"/>
      <c r="F1456" s="3"/>
      <c r="G1456" s="128"/>
      <c r="H1456" s="129"/>
    </row>
    <row r="1457" spans="5:11" ht="15.75" x14ac:dyDescent="0.25">
      <c r="E1457" s="124"/>
      <c r="F1457" s="126"/>
      <c r="G1457" s="128"/>
      <c r="H1457" s="127"/>
      <c r="I1457" s="127"/>
      <c r="J1457" s="127"/>
      <c r="K1457" s="125"/>
    </row>
    <row r="1458" spans="5:11" ht="15.75" x14ac:dyDescent="0.25">
      <c r="E1458" s="124"/>
      <c r="F1458" s="3"/>
      <c r="G1458" s="128"/>
      <c r="H1458" s="129"/>
    </row>
    <row r="1459" spans="5:11" ht="15.75" x14ac:dyDescent="0.25">
      <c r="E1459" s="124"/>
      <c r="F1459" s="126"/>
      <c r="G1459" s="128"/>
      <c r="H1459" s="127"/>
      <c r="I1459" s="127"/>
      <c r="J1459" s="127"/>
      <c r="K1459" s="125"/>
    </row>
    <row r="1460" spans="5:11" ht="15.75" x14ac:dyDescent="0.25">
      <c r="E1460" s="124"/>
      <c r="F1460" s="3"/>
      <c r="G1460" s="128"/>
      <c r="H1460" s="129"/>
    </row>
    <row r="1461" spans="5:11" ht="15.75" x14ac:dyDescent="0.25">
      <c r="E1461" s="124"/>
      <c r="F1461" s="126"/>
      <c r="G1461" s="128"/>
      <c r="H1461" s="127"/>
      <c r="I1461" s="127"/>
      <c r="J1461" s="127"/>
      <c r="K1461" s="125"/>
    </row>
    <row r="1462" spans="5:11" ht="15.75" x14ac:dyDescent="0.25">
      <c r="E1462" s="124"/>
      <c r="F1462" s="3"/>
      <c r="G1462" s="128"/>
      <c r="H1462" s="129"/>
    </row>
    <row r="1463" spans="5:11" ht="15.75" x14ac:dyDescent="0.25">
      <c r="E1463" s="124"/>
      <c r="F1463" s="126"/>
      <c r="G1463" s="128"/>
      <c r="H1463" s="127"/>
      <c r="I1463" s="127"/>
      <c r="J1463" s="127"/>
      <c r="K1463" s="125"/>
    </row>
    <row r="1464" spans="5:11" ht="15.75" x14ac:dyDescent="0.25">
      <c r="E1464" s="124"/>
      <c r="F1464" s="3"/>
      <c r="G1464" s="128"/>
      <c r="H1464" s="129"/>
    </row>
    <row r="1465" spans="5:11" ht="15.75" x14ac:dyDescent="0.25">
      <c r="E1465" s="124"/>
      <c r="F1465" s="126"/>
      <c r="G1465" s="128"/>
      <c r="H1465" s="127"/>
      <c r="I1465" s="127"/>
      <c r="J1465" s="127"/>
      <c r="K1465" s="125"/>
    </row>
    <row r="1466" spans="5:11" ht="15.75" x14ac:dyDescent="0.25">
      <c r="E1466" s="124"/>
      <c r="F1466" s="3"/>
      <c r="G1466" s="128"/>
      <c r="H1466" s="129"/>
    </row>
    <row r="1467" spans="5:11" ht="15.75" x14ac:dyDescent="0.25">
      <c r="E1467" s="124"/>
      <c r="F1467" s="126"/>
      <c r="G1467" s="128"/>
      <c r="H1467" s="127"/>
      <c r="I1467" s="127"/>
      <c r="J1467" s="127"/>
      <c r="K1467" s="125"/>
    </row>
    <row r="1468" spans="5:11" ht="15.75" x14ac:dyDescent="0.25">
      <c r="E1468" s="124"/>
      <c r="F1468" s="3"/>
      <c r="G1468" s="128"/>
      <c r="H1468" s="129"/>
    </row>
    <row r="1469" spans="5:11" ht="15.75" x14ac:dyDescent="0.25">
      <c r="E1469" s="124"/>
      <c r="F1469" s="126"/>
      <c r="G1469" s="128"/>
      <c r="H1469" s="127"/>
      <c r="I1469" s="127"/>
      <c r="J1469" s="127"/>
      <c r="K1469" s="125"/>
    </row>
    <row r="1470" spans="5:11" ht="15.75" x14ac:dyDescent="0.25">
      <c r="E1470" s="124"/>
      <c r="F1470" s="3"/>
      <c r="G1470" s="128"/>
      <c r="H1470" s="129"/>
    </row>
    <row r="1471" spans="5:11" ht="15.75" x14ac:dyDescent="0.25">
      <c r="E1471" s="124"/>
      <c r="F1471" s="126"/>
      <c r="G1471" s="128"/>
      <c r="H1471" s="127"/>
      <c r="I1471" s="127"/>
      <c r="J1471" s="127"/>
      <c r="K1471" s="125"/>
    </row>
    <row r="1472" spans="5:11" ht="15.75" x14ac:dyDescent="0.25">
      <c r="E1472" s="124"/>
      <c r="F1472" s="3"/>
      <c r="G1472" s="128"/>
      <c r="H1472" s="129"/>
    </row>
    <row r="1473" spans="5:11" ht="15.75" x14ac:dyDescent="0.25">
      <c r="E1473" s="124"/>
      <c r="F1473" s="126"/>
      <c r="G1473" s="128"/>
      <c r="H1473" s="127"/>
      <c r="I1473" s="127"/>
      <c r="J1473" s="127"/>
      <c r="K1473" s="125"/>
    </row>
    <row r="1474" spans="5:11" ht="15.75" x14ac:dyDescent="0.25">
      <c r="E1474" s="124"/>
      <c r="F1474" s="3"/>
      <c r="G1474" s="128"/>
      <c r="H1474" s="129"/>
    </row>
    <row r="1475" spans="5:11" ht="15.75" x14ac:dyDescent="0.25">
      <c r="E1475" s="124"/>
      <c r="F1475" s="126"/>
      <c r="G1475" s="128"/>
      <c r="H1475" s="127"/>
      <c r="I1475" s="127"/>
      <c r="J1475" s="127"/>
      <c r="K1475" s="125"/>
    </row>
    <row r="1476" spans="5:11" ht="15.75" x14ac:dyDescent="0.25">
      <c r="E1476" s="124"/>
      <c r="F1476" s="3"/>
      <c r="G1476" s="128"/>
      <c r="H1476" s="129"/>
    </row>
    <row r="1477" spans="5:11" ht="15.75" x14ac:dyDescent="0.25">
      <c r="E1477" s="124"/>
      <c r="F1477" s="126"/>
      <c r="G1477" s="128"/>
      <c r="H1477" s="127"/>
      <c r="I1477" s="127"/>
      <c r="J1477" s="127"/>
      <c r="K1477" s="125"/>
    </row>
    <row r="1478" spans="5:11" ht="15.75" x14ac:dyDescent="0.25">
      <c r="E1478" s="124"/>
      <c r="F1478" s="3"/>
      <c r="G1478" s="128"/>
      <c r="H1478" s="129"/>
    </row>
    <row r="1479" spans="5:11" ht="15.75" x14ac:dyDescent="0.25">
      <c r="E1479" s="124"/>
      <c r="F1479" s="126"/>
      <c r="G1479" s="128"/>
      <c r="H1479" s="127"/>
      <c r="I1479" s="127"/>
      <c r="J1479" s="127"/>
      <c r="K1479" s="125"/>
    </row>
    <row r="1480" spans="5:11" ht="15.75" x14ac:dyDescent="0.25">
      <c r="E1480" s="124"/>
      <c r="F1480" s="3"/>
      <c r="G1480" s="128"/>
      <c r="H1480" s="129"/>
    </row>
    <row r="1481" spans="5:11" ht="15.75" x14ac:dyDescent="0.25">
      <c r="E1481" s="124"/>
      <c r="F1481" s="126"/>
      <c r="G1481" s="128"/>
      <c r="H1481" s="127"/>
      <c r="I1481" s="127"/>
      <c r="J1481" s="127"/>
      <c r="K1481" s="125"/>
    </row>
    <row r="1482" spans="5:11" ht="15.75" x14ac:dyDescent="0.25">
      <c r="E1482" s="124"/>
      <c r="F1482" s="3"/>
      <c r="G1482" s="128"/>
      <c r="H1482" s="129"/>
    </row>
    <row r="1483" spans="5:11" ht="15.75" x14ac:dyDescent="0.25">
      <c r="E1483" s="124"/>
      <c r="F1483" s="126"/>
      <c r="G1483" s="128"/>
      <c r="H1483" s="127"/>
      <c r="I1483" s="127"/>
      <c r="J1483" s="127"/>
      <c r="K1483" s="125"/>
    </row>
    <row r="1484" spans="5:11" ht="15.75" x14ac:dyDescent="0.25">
      <c r="E1484" s="124"/>
      <c r="F1484" s="3"/>
      <c r="G1484" s="128"/>
      <c r="H1484" s="129"/>
    </row>
    <row r="1485" spans="5:11" ht="15.75" x14ac:dyDescent="0.25">
      <c r="E1485" s="124"/>
      <c r="F1485" s="126"/>
      <c r="G1485" s="128"/>
      <c r="H1485" s="127"/>
      <c r="I1485" s="127"/>
      <c r="J1485" s="127"/>
      <c r="K1485" s="125"/>
    </row>
    <row r="1486" spans="5:11" ht="15.75" x14ac:dyDescent="0.25">
      <c r="E1486" s="124"/>
      <c r="F1486" s="3"/>
      <c r="G1486" s="128"/>
      <c r="H1486" s="129"/>
    </row>
    <row r="1487" spans="5:11" ht="15.75" x14ac:dyDescent="0.25">
      <c r="E1487" s="124"/>
      <c r="F1487" s="126"/>
      <c r="G1487" s="128"/>
      <c r="H1487" s="127"/>
      <c r="I1487" s="127"/>
      <c r="J1487" s="127"/>
      <c r="K1487" s="125"/>
    </row>
    <row r="1488" spans="5:11" ht="15.75" x14ac:dyDescent="0.25">
      <c r="E1488" s="124"/>
      <c r="F1488" s="3"/>
      <c r="G1488" s="128"/>
      <c r="H1488" s="129"/>
    </row>
    <row r="1489" spans="5:11" ht="15.75" x14ac:dyDescent="0.25">
      <c r="E1489" s="124"/>
      <c r="F1489" s="126"/>
      <c r="G1489" s="128"/>
      <c r="H1489" s="127"/>
      <c r="I1489" s="127"/>
      <c r="J1489" s="127"/>
      <c r="K1489" s="125"/>
    </row>
    <row r="1490" spans="5:11" ht="15.75" x14ac:dyDescent="0.25">
      <c r="E1490" s="124"/>
      <c r="F1490" s="3"/>
      <c r="G1490" s="128"/>
      <c r="H1490" s="129"/>
    </row>
    <row r="1491" spans="5:11" ht="15.75" x14ac:dyDescent="0.25">
      <c r="E1491" s="124"/>
      <c r="F1491" s="126"/>
      <c r="G1491" s="128"/>
      <c r="H1491" s="127"/>
      <c r="I1491" s="127"/>
      <c r="J1491" s="127"/>
      <c r="K1491" s="125"/>
    </row>
    <row r="1492" spans="5:11" ht="15.75" x14ac:dyDescent="0.25">
      <c r="E1492" s="124"/>
      <c r="F1492" s="3"/>
      <c r="G1492" s="128"/>
      <c r="H1492" s="129"/>
    </row>
    <row r="1493" spans="5:11" ht="15.75" x14ac:dyDescent="0.25">
      <c r="E1493" s="124"/>
      <c r="F1493" s="126"/>
      <c r="G1493" s="128"/>
      <c r="H1493" s="127"/>
      <c r="I1493" s="127"/>
      <c r="J1493" s="127"/>
      <c r="K1493" s="125"/>
    </row>
    <row r="1494" spans="5:11" ht="15.75" x14ac:dyDescent="0.25">
      <c r="E1494" s="124"/>
      <c r="F1494" s="3"/>
      <c r="G1494" s="128"/>
      <c r="H1494" s="129"/>
    </row>
    <row r="1495" spans="5:11" ht="15.75" x14ac:dyDescent="0.25">
      <c r="E1495" s="124"/>
      <c r="F1495" s="126"/>
      <c r="G1495" s="128"/>
      <c r="H1495" s="127"/>
      <c r="I1495" s="127"/>
      <c r="J1495" s="127"/>
      <c r="K1495" s="125"/>
    </row>
    <row r="1496" spans="5:11" ht="15.75" x14ac:dyDescent="0.25">
      <c r="E1496" s="124"/>
      <c r="F1496" s="3"/>
      <c r="G1496" s="128"/>
      <c r="H1496" s="129"/>
    </row>
    <row r="1497" spans="5:11" ht="15.75" x14ac:dyDescent="0.25">
      <c r="E1497" s="124"/>
      <c r="F1497" s="126"/>
      <c r="G1497" s="128"/>
      <c r="H1497" s="127"/>
      <c r="I1497" s="127"/>
      <c r="J1497" s="127"/>
      <c r="K1497" s="125"/>
    </row>
    <row r="1498" spans="5:11" ht="15.75" x14ac:dyDescent="0.25">
      <c r="E1498" s="124"/>
      <c r="F1498" s="3"/>
      <c r="G1498" s="128"/>
      <c r="H1498" s="129"/>
    </row>
    <row r="1499" spans="5:11" ht="15.75" x14ac:dyDescent="0.25">
      <c r="E1499" s="124"/>
      <c r="F1499" s="126"/>
      <c r="G1499" s="128"/>
      <c r="H1499" s="127"/>
      <c r="I1499" s="127"/>
      <c r="J1499" s="127"/>
      <c r="K1499" s="125"/>
    </row>
    <row r="1500" spans="5:11" ht="15.75" x14ac:dyDescent="0.25">
      <c r="E1500" s="124"/>
      <c r="F1500" s="3"/>
      <c r="G1500" s="128"/>
      <c r="H1500" s="129"/>
    </row>
    <row r="1501" spans="5:11" ht="15.75" x14ac:dyDescent="0.25">
      <c r="E1501" s="124"/>
      <c r="F1501" s="126"/>
      <c r="G1501" s="128"/>
      <c r="H1501" s="127"/>
      <c r="I1501" s="127"/>
      <c r="J1501" s="127"/>
      <c r="K1501" s="125"/>
    </row>
    <row r="1502" spans="5:11" ht="15.75" x14ac:dyDescent="0.25">
      <c r="E1502" s="124"/>
      <c r="F1502" s="3"/>
      <c r="G1502" s="128"/>
      <c r="H1502" s="129"/>
    </row>
    <row r="1503" spans="5:11" ht="15.75" x14ac:dyDescent="0.25">
      <c r="E1503" s="124"/>
      <c r="F1503" s="126"/>
      <c r="G1503" s="128"/>
      <c r="H1503" s="127"/>
      <c r="I1503" s="127"/>
      <c r="J1503" s="127"/>
      <c r="K1503" s="125"/>
    </row>
    <row r="1504" spans="5:11" ht="15.75" x14ac:dyDescent="0.25">
      <c r="E1504" s="124"/>
      <c r="F1504" s="3"/>
      <c r="G1504" s="128"/>
      <c r="H1504" s="129"/>
    </row>
    <row r="1505" spans="5:11" ht="15.75" x14ac:dyDescent="0.25">
      <c r="E1505" s="124"/>
      <c r="F1505" s="126"/>
      <c r="G1505" s="128"/>
      <c r="H1505" s="127"/>
      <c r="I1505" s="127"/>
      <c r="J1505" s="127"/>
      <c r="K1505" s="125"/>
    </row>
    <row r="1506" spans="5:11" ht="15.75" x14ac:dyDescent="0.25">
      <c r="E1506" s="124"/>
      <c r="F1506" s="3"/>
      <c r="G1506" s="128"/>
      <c r="H1506" s="129"/>
    </row>
    <row r="1507" spans="5:11" ht="15.75" x14ac:dyDescent="0.25">
      <c r="E1507" s="124"/>
      <c r="F1507" s="126"/>
      <c r="G1507" s="128"/>
      <c r="H1507" s="127"/>
      <c r="I1507" s="127"/>
      <c r="J1507" s="127"/>
      <c r="K1507" s="125"/>
    </row>
    <row r="1508" spans="5:11" ht="15.75" x14ac:dyDescent="0.25">
      <c r="E1508" s="124"/>
      <c r="F1508" s="3"/>
      <c r="G1508" s="128"/>
      <c r="H1508" s="129"/>
    </row>
    <row r="1509" spans="5:11" ht="15.75" x14ac:dyDescent="0.25">
      <c r="E1509" s="124"/>
      <c r="F1509" s="126"/>
      <c r="G1509" s="128"/>
      <c r="H1509" s="127"/>
      <c r="I1509" s="127"/>
      <c r="J1509" s="127"/>
      <c r="K1509" s="125"/>
    </row>
    <row r="1510" spans="5:11" ht="15.75" x14ac:dyDescent="0.25">
      <c r="E1510" s="124"/>
      <c r="F1510" s="3"/>
      <c r="G1510" s="128"/>
      <c r="H1510" s="129"/>
    </row>
    <row r="1511" spans="5:11" ht="15.75" x14ac:dyDescent="0.25">
      <c r="E1511" s="124"/>
      <c r="F1511" s="126"/>
      <c r="G1511" s="128"/>
      <c r="H1511" s="127"/>
      <c r="I1511" s="127"/>
      <c r="J1511" s="127"/>
      <c r="K1511" s="125"/>
    </row>
    <row r="1512" spans="5:11" ht="15.75" x14ac:dyDescent="0.25">
      <c r="E1512" s="124"/>
      <c r="F1512" s="3"/>
      <c r="G1512" s="128"/>
      <c r="H1512" s="129"/>
    </row>
    <row r="1513" spans="5:11" ht="15.75" x14ac:dyDescent="0.25">
      <c r="E1513" s="124"/>
      <c r="F1513" s="126"/>
      <c r="G1513" s="128"/>
      <c r="H1513" s="127"/>
      <c r="I1513" s="127"/>
      <c r="J1513" s="127"/>
      <c r="K1513" s="125"/>
    </row>
    <row r="1514" spans="5:11" ht="15.75" x14ac:dyDescent="0.25">
      <c r="E1514" s="124"/>
      <c r="F1514" s="3"/>
      <c r="G1514" s="128"/>
      <c r="H1514" s="129"/>
    </row>
    <row r="1515" spans="5:11" ht="15.75" x14ac:dyDescent="0.25">
      <c r="E1515" s="124"/>
      <c r="F1515" s="126"/>
      <c r="G1515" s="128"/>
      <c r="H1515" s="127"/>
      <c r="I1515" s="127"/>
      <c r="J1515" s="127"/>
      <c r="K1515" s="125"/>
    </row>
    <row r="1516" spans="5:11" ht="15.75" x14ac:dyDescent="0.25">
      <c r="E1516" s="124"/>
      <c r="F1516" s="3"/>
      <c r="G1516" s="128"/>
      <c r="H1516" s="129"/>
    </row>
    <row r="1517" spans="5:11" ht="15.75" x14ac:dyDescent="0.25">
      <c r="E1517" s="124"/>
      <c r="F1517" s="126"/>
      <c r="G1517" s="128"/>
      <c r="H1517" s="127"/>
      <c r="I1517" s="127"/>
      <c r="J1517" s="127"/>
      <c r="K1517" s="125"/>
    </row>
    <row r="1518" spans="5:11" ht="15.75" x14ac:dyDescent="0.25">
      <c r="E1518" s="124"/>
      <c r="F1518" s="3"/>
      <c r="G1518" s="128"/>
      <c r="H1518" s="129"/>
    </row>
    <row r="1519" spans="5:11" ht="15.75" x14ac:dyDescent="0.25">
      <c r="E1519" s="124"/>
      <c r="F1519" s="126"/>
      <c r="G1519" s="128"/>
      <c r="H1519" s="127"/>
      <c r="I1519" s="127"/>
      <c r="J1519" s="127"/>
      <c r="K1519" s="125"/>
    </row>
    <row r="1520" spans="5:11" ht="15.75" x14ac:dyDescent="0.25">
      <c r="E1520" s="124"/>
      <c r="F1520" s="3"/>
      <c r="G1520" s="128"/>
      <c r="H1520" s="129"/>
    </row>
    <row r="1521" spans="5:11" ht="15.75" x14ac:dyDescent="0.25">
      <c r="E1521" s="124"/>
      <c r="F1521" s="126"/>
      <c r="G1521" s="128"/>
      <c r="H1521" s="127"/>
      <c r="I1521" s="127"/>
      <c r="J1521" s="127"/>
      <c r="K1521" s="125"/>
    </row>
    <row r="1522" spans="5:11" ht="15.75" x14ac:dyDescent="0.25">
      <c r="E1522" s="124"/>
      <c r="F1522" s="3"/>
      <c r="G1522" s="128"/>
      <c r="H1522" s="129"/>
    </row>
    <row r="1523" spans="5:11" ht="15.75" x14ac:dyDescent="0.25">
      <c r="E1523" s="124"/>
      <c r="F1523" s="126"/>
      <c r="G1523" s="128"/>
      <c r="H1523" s="127"/>
      <c r="I1523" s="127"/>
      <c r="J1523" s="127"/>
      <c r="K1523" s="125"/>
    </row>
    <row r="1524" spans="5:11" ht="15.75" x14ac:dyDescent="0.25">
      <c r="E1524" s="124"/>
      <c r="F1524" s="3"/>
      <c r="G1524" s="128"/>
      <c r="H1524" s="129"/>
    </row>
    <row r="1525" spans="5:11" ht="15.75" x14ac:dyDescent="0.25">
      <c r="E1525" s="124"/>
      <c r="F1525" s="126"/>
      <c r="G1525" s="128"/>
      <c r="H1525" s="127"/>
      <c r="I1525" s="127"/>
      <c r="J1525" s="127"/>
      <c r="K1525" s="125"/>
    </row>
    <row r="1526" spans="5:11" ht="15.75" x14ac:dyDescent="0.25">
      <c r="E1526" s="124"/>
      <c r="F1526" s="3"/>
      <c r="G1526" s="128"/>
      <c r="H1526" s="129"/>
    </row>
    <row r="1527" spans="5:11" ht="15.75" x14ac:dyDescent="0.25">
      <c r="E1527" s="124"/>
      <c r="F1527" s="126"/>
      <c r="G1527" s="128"/>
      <c r="H1527" s="127"/>
      <c r="I1527" s="127"/>
      <c r="J1527" s="127"/>
      <c r="K1527" s="125"/>
    </row>
    <row r="1528" spans="5:11" ht="15.75" x14ac:dyDescent="0.25">
      <c r="E1528" s="124"/>
      <c r="F1528" s="3"/>
      <c r="G1528" s="128"/>
      <c r="H1528" s="129"/>
    </row>
    <row r="1529" spans="5:11" ht="15.75" x14ac:dyDescent="0.25">
      <c r="E1529" s="124"/>
      <c r="F1529" s="126"/>
      <c r="G1529" s="128"/>
      <c r="H1529" s="127"/>
      <c r="I1529" s="127"/>
      <c r="J1529" s="127"/>
      <c r="K1529" s="125"/>
    </row>
    <row r="1530" spans="5:11" ht="15.75" x14ac:dyDescent="0.25">
      <c r="E1530" s="124"/>
      <c r="F1530" s="3"/>
      <c r="G1530" s="128"/>
      <c r="H1530" s="129"/>
    </row>
    <row r="1531" spans="5:11" ht="15.75" x14ac:dyDescent="0.25">
      <c r="E1531" s="124"/>
      <c r="F1531" s="126"/>
      <c r="G1531" s="128"/>
      <c r="H1531" s="127"/>
      <c r="I1531" s="127"/>
      <c r="J1531" s="127"/>
      <c r="K1531" s="125"/>
    </row>
    <row r="1532" spans="5:11" ht="15.75" x14ac:dyDescent="0.25">
      <c r="E1532" s="124"/>
      <c r="F1532" s="3"/>
      <c r="G1532" s="128"/>
      <c r="H1532" s="129"/>
    </row>
    <row r="1533" spans="5:11" ht="15.75" x14ac:dyDescent="0.25">
      <c r="E1533" s="124"/>
      <c r="F1533" s="126"/>
      <c r="G1533" s="128"/>
      <c r="H1533" s="127"/>
      <c r="I1533" s="127"/>
      <c r="J1533" s="127"/>
      <c r="K1533" s="125"/>
    </row>
    <row r="1534" spans="5:11" ht="15.75" x14ac:dyDescent="0.25">
      <c r="E1534" s="124"/>
      <c r="F1534" s="3"/>
      <c r="G1534" s="128"/>
      <c r="H1534" s="129"/>
    </row>
    <row r="1535" spans="5:11" ht="15.75" x14ac:dyDescent="0.25">
      <c r="E1535" s="124"/>
      <c r="F1535" s="126"/>
      <c r="G1535" s="128"/>
      <c r="H1535" s="127"/>
      <c r="I1535" s="127"/>
      <c r="J1535" s="127"/>
      <c r="K1535" s="125"/>
    </row>
    <row r="1536" spans="5:11" ht="15.75" x14ac:dyDescent="0.25">
      <c r="E1536" s="124"/>
      <c r="F1536" s="3"/>
      <c r="G1536" s="128"/>
      <c r="H1536" s="129"/>
    </row>
    <row r="1537" spans="5:11" ht="15.75" x14ac:dyDescent="0.25">
      <c r="E1537" s="124"/>
      <c r="F1537" s="126"/>
      <c r="G1537" s="128"/>
      <c r="H1537" s="127"/>
      <c r="I1537" s="127"/>
      <c r="J1537" s="127"/>
      <c r="K1537" s="125"/>
    </row>
    <row r="1538" spans="5:11" ht="15.75" x14ac:dyDescent="0.25">
      <c r="E1538" s="124"/>
      <c r="F1538" s="3"/>
      <c r="G1538" s="128"/>
      <c r="H1538" s="129"/>
    </row>
    <row r="1539" spans="5:11" ht="15.75" x14ac:dyDescent="0.25">
      <c r="E1539" s="124"/>
      <c r="F1539" s="126"/>
      <c r="G1539" s="128"/>
      <c r="H1539" s="127"/>
      <c r="I1539" s="127"/>
      <c r="J1539" s="127"/>
      <c r="K1539" s="125"/>
    </row>
    <row r="1540" spans="5:11" ht="15.75" x14ac:dyDescent="0.25">
      <c r="E1540" s="124"/>
      <c r="F1540" s="3"/>
      <c r="G1540" s="128"/>
      <c r="H1540" s="129"/>
    </row>
    <row r="1541" spans="5:11" ht="15.75" x14ac:dyDescent="0.25">
      <c r="E1541" s="124"/>
      <c r="F1541" s="126"/>
      <c r="G1541" s="128"/>
      <c r="H1541" s="127"/>
      <c r="I1541" s="127"/>
      <c r="J1541" s="127"/>
      <c r="K1541" s="125"/>
    </row>
    <row r="1542" spans="5:11" ht="15.75" x14ac:dyDescent="0.25">
      <c r="E1542" s="124"/>
      <c r="F1542" s="3"/>
      <c r="G1542" s="128"/>
      <c r="H1542" s="129"/>
    </row>
    <row r="1543" spans="5:11" ht="15.75" x14ac:dyDescent="0.25">
      <c r="E1543" s="124"/>
      <c r="F1543" s="126"/>
      <c r="G1543" s="128"/>
      <c r="H1543" s="127"/>
      <c r="I1543" s="127"/>
      <c r="J1543" s="127"/>
      <c r="K1543" s="125"/>
    </row>
    <row r="1544" spans="5:11" ht="15.75" x14ac:dyDescent="0.25">
      <c r="E1544" s="124"/>
      <c r="F1544" s="3"/>
      <c r="G1544" s="128"/>
      <c r="H1544" s="129"/>
    </row>
    <row r="1545" spans="5:11" ht="15.75" x14ac:dyDescent="0.25">
      <c r="E1545" s="124"/>
      <c r="F1545" s="126"/>
      <c r="G1545" s="128"/>
      <c r="H1545" s="127"/>
      <c r="I1545" s="127"/>
      <c r="J1545" s="127"/>
      <c r="K1545" s="125"/>
    </row>
    <row r="1546" spans="5:11" ht="15.75" x14ac:dyDescent="0.25">
      <c r="E1546" s="124"/>
      <c r="F1546" s="3"/>
      <c r="G1546" s="128"/>
      <c r="H1546" s="129"/>
    </row>
    <row r="1547" spans="5:11" ht="15.75" x14ac:dyDescent="0.25">
      <c r="E1547" s="124"/>
      <c r="F1547" s="126"/>
      <c r="G1547" s="128"/>
      <c r="H1547" s="127"/>
      <c r="I1547" s="127"/>
      <c r="J1547" s="127"/>
      <c r="K1547" s="125"/>
    </row>
    <row r="1548" spans="5:11" ht="15.75" x14ac:dyDescent="0.25">
      <c r="E1548" s="124"/>
      <c r="F1548" s="3"/>
      <c r="G1548" s="128"/>
      <c r="H1548" s="129"/>
    </row>
    <row r="1549" spans="5:11" ht="15.75" x14ac:dyDescent="0.25">
      <c r="E1549" s="124"/>
      <c r="F1549" s="126"/>
      <c r="G1549" s="128"/>
      <c r="H1549" s="127"/>
      <c r="I1549" s="127"/>
      <c r="J1549" s="127"/>
      <c r="K1549" s="125"/>
    </row>
    <row r="1550" spans="5:11" ht="15.75" x14ac:dyDescent="0.25">
      <c r="E1550" s="124"/>
      <c r="F1550" s="3"/>
      <c r="G1550" s="128"/>
      <c r="H1550" s="129"/>
    </row>
    <row r="1551" spans="5:11" ht="15.75" x14ac:dyDescent="0.25">
      <c r="E1551" s="124"/>
      <c r="F1551" s="126"/>
      <c r="G1551" s="128"/>
      <c r="H1551" s="127"/>
      <c r="I1551" s="127"/>
      <c r="J1551" s="127"/>
      <c r="K1551" s="125"/>
    </row>
    <row r="1552" spans="5:11" ht="15.75" x14ac:dyDescent="0.25">
      <c r="E1552" s="124"/>
      <c r="F1552" s="3"/>
      <c r="G1552" s="128"/>
      <c r="H1552" s="129"/>
    </row>
    <row r="1553" spans="5:11" ht="15.75" x14ac:dyDescent="0.25">
      <c r="E1553" s="124"/>
      <c r="F1553" s="126"/>
      <c r="G1553" s="128"/>
      <c r="H1553" s="127"/>
      <c r="I1553" s="127"/>
      <c r="J1553" s="127"/>
      <c r="K1553" s="125"/>
    </row>
    <row r="1554" spans="5:11" ht="15.75" x14ac:dyDescent="0.25">
      <c r="E1554" s="124"/>
      <c r="F1554" s="3"/>
      <c r="G1554" s="128"/>
      <c r="H1554" s="129"/>
    </row>
    <row r="1555" spans="5:11" ht="15.75" x14ac:dyDescent="0.25">
      <c r="E1555" s="124"/>
      <c r="F1555" s="126"/>
      <c r="G1555" s="128"/>
      <c r="H1555" s="127"/>
      <c r="I1555" s="127"/>
      <c r="J1555" s="127"/>
      <c r="K1555" s="125"/>
    </row>
    <row r="1556" spans="5:11" ht="15.75" x14ac:dyDescent="0.25">
      <c r="E1556" s="124"/>
      <c r="F1556" s="3"/>
      <c r="G1556" s="128"/>
      <c r="H1556" s="129"/>
    </row>
    <row r="1557" spans="5:11" ht="15.75" x14ac:dyDescent="0.25">
      <c r="E1557" s="124"/>
      <c r="F1557" s="126"/>
      <c r="G1557" s="128"/>
      <c r="H1557" s="127"/>
      <c r="I1557" s="127"/>
      <c r="J1557" s="127"/>
      <c r="K1557" s="125"/>
    </row>
    <row r="1558" spans="5:11" ht="15.75" x14ac:dyDescent="0.25">
      <c r="E1558" s="124"/>
      <c r="F1558" s="3"/>
      <c r="G1558" s="128"/>
      <c r="H1558" s="129"/>
    </row>
    <row r="1559" spans="5:11" ht="15.75" x14ac:dyDescent="0.25">
      <c r="E1559" s="124"/>
      <c r="F1559" s="126"/>
      <c r="G1559" s="128"/>
      <c r="H1559" s="127"/>
      <c r="I1559" s="127"/>
      <c r="J1559" s="127"/>
      <c r="K1559" s="125"/>
    </row>
    <row r="1560" spans="5:11" ht="15.75" x14ac:dyDescent="0.25">
      <c r="E1560" s="124"/>
      <c r="F1560" s="3"/>
      <c r="G1560" s="128"/>
      <c r="H1560" s="129"/>
    </row>
    <row r="1561" spans="5:11" ht="15.75" x14ac:dyDescent="0.25">
      <c r="E1561" s="124"/>
      <c r="F1561" s="126"/>
      <c r="G1561" s="128"/>
      <c r="H1561" s="127"/>
      <c r="I1561" s="127"/>
      <c r="J1561" s="127"/>
      <c r="K1561" s="125"/>
    </row>
    <row r="1562" spans="5:11" ht="15.75" x14ac:dyDescent="0.25">
      <c r="E1562" s="124"/>
      <c r="F1562" s="3"/>
      <c r="G1562" s="128"/>
      <c r="H1562" s="129"/>
    </row>
    <row r="1563" spans="5:11" ht="15.75" x14ac:dyDescent="0.25">
      <c r="E1563" s="124"/>
      <c r="F1563" s="126"/>
      <c r="G1563" s="128"/>
      <c r="H1563" s="127"/>
      <c r="I1563" s="127"/>
      <c r="J1563" s="127"/>
      <c r="K1563" s="125"/>
    </row>
    <row r="1564" spans="5:11" ht="15.75" x14ac:dyDescent="0.25">
      <c r="E1564" s="124"/>
      <c r="F1564" s="3"/>
      <c r="G1564" s="128"/>
      <c r="H1564" s="129"/>
    </row>
    <row r="1565" spans="5:11" ht="15.75" x14ac:dyDescent="0.25">
      <c r="E1565" s="124"/>
      <c r="F1565" s="126"/>
      <c r="G1565" s="128"/>
      <c r="H1565" s="127"/>
      <c r="I1565" s="127"/>
      <c r="J1565" s="127"/>
      <c r="K1565" s="125"/>
    </row>
    <row r="1566" spans="5:11" ht="15.75" x14ac:dyDescent="0.25">
      <c r="E1566" s="124"/>
      <c r="F1566" s="3"/>
      <c r="G1566" s="128"/>
      <c r="H1566" s="129"/>
    </row>
    <row r="1567" spans="5:11" ht="15.75" x14ac:dyDescent="0.25">
      <c r="E1567" s="124"/>
      <c r="F1567" s="126"/>
      <c r="G1567" s="128"/>
      <c r="H1567" s="127"/>
      <c r="I1567" s="127"/>
      <c r="J1567" s="127"/>
      <c r="K1567" s="125"/>
    </row>
    <row r="1568" spans="5:11" ht="15.75" x14ac:dyDescent="0.25">
      <c r="E1568" s="124"/>
      <c r="F1568" s="3"/>
      <c r="G1568" s="128"/>
      <c r="H1568" s="129"/>
    </row>
    <row r="1569" spans="5:11" ht="15.75" x14ac:dyDescent="0.25">
      <c r="E1569" s="124"/>
      <c r="F1569" s="126"/>
      <c r="G1569" s="128"/>
      <c r="H1569" s="127"/>
      <c r="I1569" s="127"/>
      <c r="J1569" s="127"/>
      <c r="K1569" s="125"/>
    </row>
    <row r="1570" spans="5:11" ht="15.75" x14ac:dyDescent="0.25">
      <c r="E1570" s="124"/>
      <c r="F1570" s="3"/>
      <c r="G1570" s="128"/>
      <c r="H1570" s="129"/>
    </row>
    <row r="1571" spans="5:11" ht="15.75" x14ac:dyDescent="0.25">
      <c r="E1571" s="124"/>
      <c r="F1571" s="126"/>
      <c r="G1571" s="128"/>
      <c r="H1571" s="127"/>
      <c r="I1571" s="127"/>
      <c r="J1571" s="127"/>
      <c r="K1571" s="125"/>
    </row>
    <row r="1572" spans="5:11" ht="15.75" x14ac:dyDescent="0.25">
      <c r="E1572" s="124"/>
      <c r="F1572" s="3"/>
      <c r="G1572" s="128"/>
      <c r="H1572" s="129"/>
    </row>
    <row r="1573" spans="5:11" ht="15.75" x14ac:dyDescent="0.25">
      <c r="E1573" s="124"/>
      <c r="F1573" s="126"/>
      <c r="G1573" s="128"/>
      <c r="H1573" s="127"/>
      <c r="I1573" s="127"/>
      <c r="J1573" s="127"/>
      <c r="K1573" s="125"/>
    </row>
    <row r="1574" spans="5:11" ht="15.75" x14ac:dyDescent="0.25">
      <c r="E1574" s="124"/>
      <c r="F1574" s="3"/>
      <c r="G1574" s="128"/>
      <c r="H1574" s="129"/>
    </row>
    <row r="1575" spans="5:11" ht="15.75" x14ac:dyDescent="0.25">
      <c r="E1575" s="124"/>
      <c r="F1575" s="126"/>
      <c r="G1575" s="128"/>
      <c r="H1575" s="127"/>
      <c r="I1575" s="127"/>
      <c r="J1575" s="127"/>
      <c r="K1575" s="125"/>
    </row>
    <row r="1576" spans="5:11" ht="15.75" x14ac:dyDescent="0.25">
      <c r="E1576" s="124"/>
      <c r="F1576" s="3"/>
      <c r="G1576" s="128"/>
      <c r="H1576" s="129"/>
    </row>
    <row r="1577" spans="5:11" ht="15.75" x14ac:dyDescent="0.25">
      <c r="E1577" s="124"/>
      <c r="F1577" s="126"/>
      <c r="G1577" s="128"/>
      <c r="H1577" s="127"/>
      <c r="I1577" s="127"/>
      <c r="J1577" s="127"/>
      <c r="K1577" s="125"/>
    </row>
    <row r="1578" spans="5:11" ht="15.75" x14ac:dyDescent="0.25">
      <c r="E1578" s="124"/>
      <c r="F1578" s="3"/>
      <c r="G1578" s="128"/>
      <c r="H1578" s="129"/>
    </row>
    <row r="1579" spans="5:11" ht="15.75" x14ac:dyDescent="0.25">
      <c r="E1579" s="124"/>
      <c r="F1579" s="126"/>
      <c r="G1579" s="128"/>
      <c r="H1579" s="127"/>
      <c r="I1579" s="127"/>
      <c r="J1579" s="127"/>
      <c r="K1579" s="125"/>
    </row>
    <row r="1580" spans="5:11" ht="15.75" x14ac:dyDescent="0.25">
      <c r="E1580" s="124"/>
      <c r="F1580" s="3"/>
      <c r="G1580" s="128"/>
      <c r="H1580" s="129"/>
    </row>
    <row r="1581" spans="5:11" ht="15.75" x14ac:dyDescent="0.25">
      <c r="E1581" s="124"/>
      <c r="F1581" s="126"/>
      <c r="G1581" s="128"/>
      <c r="H1581" s="127"/>
      <c r="I1581" s="127"/>
      <c r="J1581" s="127"/>
      <c r="K1581" s="125"/>
    </row>
    <row r="1582" spans="5:11" ht="15.75" x14ac:dyDescent="0.25">
      <c r="E1582" s="124"/>
      <c r="F1582" s="3"/>
      <c r="G1582" s="128"/>
      <c r="H1582" s="129"/>
    </row>
    <row r="1583" spans="5:11" ht="15.75" x14ac:dyDescent="0.25">
      <c r="E1583" s="124"/>
      <c r="F1583" s="126"/>
      <c r="G1583" s="128"/>
      <c r="H1583" s="127"/>
      <c r="I1583" s="127"/>
      <c r="J1583" s="127"/>
      <c r="K1583" s="125"/>
    </row>
    <row r="1584" spans="5:11" ht="15.75" x14ac:dyDescent="0.25">
      <c r="E1584" s="124"/>
      <c r="F1584" s="3"/>
      <c r="G1584" s="128"/>
      <c r="H1584" s="129"/>
    </row>
    <row r="1585" spans="5:11" ht="15.75" x14ac:dyDescent="0.25">
      <c r="E1585" s="124"/>
      <c r="F1585" s="126"/>
      <c r="G1585" s="128"/>
      <c r="H1585" s="127"/>
      <c r="I1585" s="127"/>
      <c r="J1585" s="127"/>
      <c r="K1585" s="125"/>
    </row>
    <row r="1586" spans="5:11" ht="15.75" x14ac:dyDescent="0.25">
      <c r="E1586" s="124"/>
      <c r="F1586" s="3"/>
      <c r="G1586" s="128"/>
      <c r="H1586" s="129"/>
    </row>
    <row r="1587" spans="5:11" ht="15.75" x14ac:dyDescent="0.25">
      <c r="E1587" s="124"/>
      <c r="F1587" s="126"/>
      <c r="G1587" s="128"/>
      <c r="H1587" s="127"/>
      <c r="I1587" s="127"/>
      <c r="J1587" s="127"/>
      <c r="K1587" s="125"/>
    </row>
    <row r="1588" spans="5:11" ht="15.75" x14ac:dyDescent="0.25">
      <c r="E1588" s="124"/>
      <c r="F1588" s="3"/>
      <c r="G1588" s="128"/>
      <c r="H1588" s="129"/>
    </row>
    <row r="1589" spans="5:11" ht="15.75" x14ac:dyDescent="0.25">
      <c r="E1589" s="124"/>
      <c r="F1589" s="126"/>
      <c r="G1589" s="128"/>
      <c r="H1589" s="127"/>
      <c r="I1589" s="127"/>
      <c r="J1589" s="127"/>
      <c r="K1589" s="125"/>
    </row>
    <row r="1590" spans="5:11" ht="15.75" x14ac:dyDescent="0.25">
      <c r="E1590" s="124"/>
      <c r="F1590" s="3"/>
      <c r="G1590" s="128"/>
      <c r="H1590" s="129"/>
    </row>
    <row r="1591" spans="5:11" ht="15.75" x14ac:dyDescent="0.25">
      <c r="E1591" s="124"/>
      <c r="F1591" s="126"/>
      <c r="G1591" s="128"/>
      <c r="H1591" s="127"/>
      <c r="I1591" s="127"/>
      <c r="J1591" s="127"/>
      <c r="K1591" s="125"/>
    </row>
    <row r="1592" spans="5:11" ht="15.75" x14ac:dyDescent="0.25">
      <c r="E1592" s="124"/>
      <c r="F1592" s="3"/>
      <c r="G1592" s="128"/>
      <c r="H1592" s="129"/>
    </row>
    <row r="1593" spans="5:11" ht="15.75" x14ac:dyDescent="0.25">
      <c r="E1593" s="124"/>
      <c r="F1593" s="126"/>
      <c r="G1593" s="128"/>
      <c r="H1593" s="127"/>
      <c r="I1593" s="127"/>
      <c r="J1593" s="127"/>
      <c r="K1593" s="125"/>
    </row>
    <row r="1594" spans="5:11" ht="15.75" x14ac:dyDescent="0.25">
      <c r="E1594" s="124"/>
      <c r="F1594" s="3"/>
      <c r="G1594" s="128"/>
      <c r="H1594" s="129"/>
    </row>
    <row r="1595" spans="5:11" ht="15.75" x14ac:dyDescent="0.25">
      <c r="E1595" s="124"/>
      <c r="F1595" s="126"/>
      <c r="G1595" s="128"/>
      <c r="H1595" s="127"/>
      <c r="I1595" s="127"/>
      <c r="J1595" s="127"/>
      <c r="K1595" s="125"/>
    </row>
    <row r="1596" spans="5:11" ht="15.75" x14ac:dyDescent="0.25">
      <c r="E1596" s="124"/>
      <c r="F1596" s="3"/>
      <c r="G1596" s="128"/>
      <c r="H1596" s="129"/>
    </row>
    <row r="1597" spans="5:11" ht="15.75" x14ac:dyDescent="0.25">
      <c r="E1597" s="124"/>
      <c r="F1597" s="126"/>
      <c r="G1597" s="128"/>
      <c r="H1597" s="127"/>
      <c r="I1597" s="127"/>
      <c r="J1597" s="127"/>
      <c r="K1597" s="125"/>
    </row>
    <row r="1598" spans="5:11" ht="15.75" x14ac:dyDescent="0.25">
      <c r="E1598" s="124"/>
      <c r="F1598" s="3"/>
      <c r="G1598" s="128"/>
      <c r="H1598" s="129"/>
    </row>
    <row r="1599" spans="5:11" ht="15.75" x14ac:dyDescent="0.25">
      <c r="E1599" s="124"/>
      <c r="F1599" s="126"/>
      <c r="G1599" s="128"/>
      <c r="H1599" s="127"/>
      <c r="I1599" s="127"/>
      <c r="J1599" s="127"/>
      <c r="K1599" s="125"/>
    </row>
    <row r="1600" spans="5:11" ht="15.75" x14ac:dyDescent="0.25">
      <c r="E1600" s="124"/>
      <c r="F1600" s="3"/>
      <c r="G1600" s="128"/>
      <c r="H1600" s="129"/>
    </row>
    <row r="1601" spans="5:11" ht="15.75" x14ac:dyDescent="0.25">
      <c r="E1601" s="124"/>
      <c r="F1601" s="126"/>
      <c r="G1601" s="128"/>
      <c r="H1601" s="127"/>
      <c r="I1601" s="127"/>
      <c r="J1601" s="127"/>
      <c r="K1601" s="125"/>
    </row>
    <row r="1602" spans="5:11" ht="15.75" x14ac:dyDescent="0.25">
      <c r="E1602" s="124"/>
      <c r="F1602" s="3"/>
      <c r="G1602" s="128"/>
      <c r="H1602" s="129"/>
    </row>
    <row r="1603" spans="5:11" ht="15.75" x14ac:dyDescent="0.25">
      <c r="E1603" s="124"/>
      <c r="F1603" s="126"/>
      <c r="G1603" s="128"/>
      <c r="H1603" s="127"/>
      <c r="I1603" s="127"/>
      <c r="J1603" s="127"/>
      <c r="K1603" s="125"/>
    </row>
    <row r="1604" spans="5:11" ht="15.75" x14ac:dyDescent="0.25">
      <c r="E1604" s="124"/>
      <c r="F1604" s="3"/>
      <c r="G1604" s="128"/>
      <c r="H1604" s="129"/>
    </row>
    <row r="1605" spans="5:11" ht="15.75" x14ac:dyDescent="0.25">
      <c r="E1605" s="124"/>
      <c r="F1605" s="126"/>
      <c r="G1605" s="128"/>
      <c r="H1605" s="127"/>
      <c r="I1605" s="127"/>
      <c r="J1605" s="127"/>
      <c r="K1605" s="125"/>
    </row>
    <row r="1606" spans="5:11" ht="15.75" x14ac:dyDescent="0.25">
      <c r="E1606" s="124"/>
      <c r="F1606" s="3"/>
      <c r="G1606" s="128"/>
      <c r="H1606" s="129"/>
    </row>
    <row r="1607" spans="5:11" ht="15.75" x14ac:dyDescent="0.25">
      <c r="E1607" s="124"/>
      <c r="F1607" s="126"/>
      <c r="G1607" s="128"/>
      <c r="H1607" s="127"/>
      <c r="I1607" s="127"/>
      <c r="J1607" s="127"/>
      <c r="K1607" s="125"/>
    </row>
    <row r="1608" spans="5:11" ht="15.75" x14ac:dyDescent="0.25">
      <c r="E1608" s="124"/>
      <c r="F1608" s="3"/>
      <c r="G1608" s="128"/>
      <c r="H1608" s="129"/>
    </row>
    <row r="1609" spans="5:11" ht="15.75" x14ac:dyDescent="0.25">
      <c r="E1609" s="124"/>
      <c r="F1609" s="126"/>
      <c r="G1609" s="128"/>
      <c r="H1609" s="127"/>
      <c r="I1609" s="127"/>
      <c r="J1609" s="127"/>
      <c r="K1609" s="125"/>
    </row>
    <row r="1610" spans="5:11" ht="15.75" x14ac:dyDescent="0.25">
      <c r="E1610" s="124"/>
      <c r="F1610" s="3"/>
      <c r="G1610" s="128"/>
      <c r="H1610" s="129"/>
    </row>
    <row r="1611" spans="5:11" ht="15.75" x14ac:dyDescent="0.25">
      <c r="E1611" s="124"/>
      <c r="F1611" s="126"/>
      <c r="G1611" s="128"/>
      <c r="H1611" s="127"/>
      <c r="I1611" s="127"/>
      <c r="J1611" s="127"/>
      <c r="K1611" s="125"/>
    </row>
    <row r="1612" spans="5:11" ht="15.75" x14ac:dyDescent="0.25">
      <c r="E1612" s="124"/>
      <c r="F1612" s="3"/>
      <c r="G1612" s="128"/>
      <c r="H1612" s="129"/>
    </row>
    <row r="1613" spans="5:11" ht="15.75" x14ac:dyDescent="0.25">
      <c r="E1613" s="124"/>
      <c r="F1613" s="126"/>
      <c r="G1613" s="128"/>
      <c r="H1613" s="127"/>
      <c r="I1613" s="127"/>
      <c r="J1613" s="127"/>
      <c r="K1613" s="125"/>
    </row>
    <row r="1614" spans="5:11" ht="15.75" x14ac:dyDescent="0.25">
      <c r="E1614" s="124"/>
      <c r="F1614" s="3"/>
      <c r="G1614" s="128"/>
      <c r="H1614" s="129"/>
    </row>
    <row r="1615" spans="5:11" ht="15.75" x14ac:dyDescent="0.25">
      <c r="E1615" s="124"/>
      <c r="F1615" s="126"/>
      <c r="G1615" s="128"/>
      <c r="H1615" s="127"/>
      <c r="I1615" s="127"/>
      <c r="J1615" s="127"/>
      <c r="K1615" s="125"/>
    </row>
    <row r="1616" spans="5:11" ht="15.75" x14ac:dyDescent="0.25">
      <c r="E1616" s="124"/>
      <c r="F1616" s="3"/>
      <c r="G1616" s="128"/>
      <c r="H1616" s="129"/>
    </row>
    <row r="1617" spans="5:11" ht="15.75" x14ac:dyDescent="0.25">
      <c r="E1617" s="124"/>
      <c r="F1617" s="126"/>
      <c r="G1617" s="128"/>
      <c r="H1617" s="127"/>
      <c r="I1617" s="127"/>
      <c r="J1617" s="127"/>
      <c r="K1617" s="125"/>
    </row>
    <row r="1618" spans="5:11" ht="15.75" x14ac:dyDescent="0.25">
      <c r="E1618" s="124"/>
      <c r="F1618" s="3"/>
      <c r="G1618" s="128"/>
      <c r="H1618" s="129"/>
    </row>
    <row r="1619" spans="5:11" ht="15.75" x14ac:dyDescent="0.25">
      <c r="E1619" s="124"/>
      <c r="F1619" s="126"/>
      <c r="G1619" s="128"/>
      <c r="H1619" s="127"/>
      <c r="I1619" s="127"/>
      <c r="J1619" s="127"/>
      <c r="K1619" s="125"/>
    </row>
    <row r="1620" spans="5:11" ht="15.75" x14ac:dyDescent="0.25">
      <c r="E1620" s="124"/>
      <c r="F1620" s="3"/>
      <c r="G1620" s="128"/>
      <c r="H1620" s="129"/>
    </row>
    <row r="1621" spans="5:11" ht="15.75" x14ac:dyDescent="0.25">
      <c r="E1621" s="124"/>
      <c r="F1621" s="126"/>
      <c r="G1621" s="128"/>
      <c r="H1621" s="127"/>
      <c r="I1621" s="127"/>
      <c r="J1621" s="127"/>
      <c r="K1621" s="125"/>
    </row>
    <row r="1622" spans="5:11" ht="15.75" x14ac:dyDescent="0.25">
      <c r="E1622" s="124"/>
      <c r="F1622" s="3"/>
      <c r="G1622" s="128"/>
      <c r="H1622" s="129"/>
    </row>
    <row r="1623" spans="5:11" ht="15.75" x14ac:dyDescent="0.25">
      <c r="E1623" s="124"/>
      <c r="F1623" s="126"/>
      <c r="G1623" s="128"/>
      <c r="H1623" s="127"/>
      <c r="I1623" s="127"/>
      <c r="J1623" s="127"/>
      <c r="K1623" s="125"/>
    </row>
    <row r="1624" spans="5:11" ht="15.75" x14ac:dyDescent="0.25">
      <c r="E1624" s="124"/>
      <c r="F1624" s="3"/>
      <c r="G1624" s="128"/>
      <c r="H1624" s="129"/>
    </row>
    <row r="1625" spans="5:11" ht="15.75" x14ac:dyDescent="0.25">
      <c r="E1625" s="124"/>
      <c r="F1625" s="126"/>
      <c r="G1625" s="128"/>
      <c r="H1625" s="127"/>
      <c r="I1625" s="127"/>
      <c r="J1625" s="127"/>
      <c r="K1625" s="125"/>
    </row>
    <row r="1626" spans="5:11" ht="15.75" x14ac:dyDescent="0.25">
      <c r="E1626" s="124"/>
      <c r="F1626" s="3"/>
      <c r="G1626" s="128"/>
      <c r="H1626" s="129"/>
    </row>
    <row r="1627" spans="5:11" ht="15.75" x14ac:dyDescent="0.25">
      <c r="E1627" s="124"/>
      <c r="F1627" s="126"/>
      <c r="G1627" s="128"/>
      <c r="H1627" s="127"/>
      <c r="I1627" s="127"/>
      <c r="J1627" s="127"/>
      <c r="K1627" s="125"/>
    </row>
    <row r="1628" spans="5:11" ht="15.75" x14ac:dyDescent="0.25">
      <c r="E1628" s="124"/>
      <c r="F1628" s="3"/>
      <c r="G1628" s="128"/>
      <c r="H1628" s="129"/>
    </row>
    <row r="1629" spans="5:11" ht="15.75" x14ac:dyDescent="0.25">
      <c r="E1629" s="124"/>
      <c r="F1629" s="126"/>
      <c r="G1629" s="128"/>
      <c r="H1629" s="127"/>
      <c r="I1629" s="127"/>
      <c r="J1629" s="127"/>
      <c r="K1629" s="125"/>
    </row>
    <row r="1630" spans="5:11" ht="15.75" x14ac:dyDescent="0.25">
      <c r="E1630" s="124"/>
      <c r="F1630" s="3"/>
      <c r="G1630" s="128"/>
      <c r="H1630" s="129"/>
    </row>
    <row r="1631" spans="5:11" ht="15.75" x14ac:dyDescent="0.25">
      <c r="E1631" s="124"/>
      <c r="F1631" s="126"/>
      <c r="G1631" s="128"/>
      <c r="H1631" s="127"/>
      <c r="I1631" s="127"/>
      <c r="J1631" s="127"/>
      <c r="K1631" s="125"/>
    </row>
    <row r="1632" spans="5:11" ht="15.75" x14ac:dyDescent="0.25">
      <c r="E1632" s="124"/>
      <c r="F1632" s="3"/>
      <c r="G1632" s="128"/>
      <c r="H1632" s="129"/>
    </row>
    <row r="1633" spans="5:11" ht="15.75" x14ac:dyDescent="0.25">
      <c r="E1633" s="124"/>
      <c r="F1633" s="126"/>
      <c r="G1633" s="128"/>
      <c r="H1633" s="127"/>
      <c r="I1633" s="127"/>
      <c r="J1633" s="127"/>
      <c r="K1633" s="125"/>
    </row>
    <row r="1634" spans="5:11" ht="15.75" x14ac:dyDescent="0.25">
      <c r="E1634" s="124"/>
      <c r="F1634" s="3"/>
      <c r="G1634" s="128"/>
      <c r="H1634" s="129"/>
    </row>
    <row r="1635" spans="5:11" ht="15.75" x14ac:dyDescent="0.25">
      <c r="E1635" s="124"/>
      <c r="F1635" s="126"/>
      <c r="G1635" s="128"/>
      <c r="H1635" s="127"/>
      <c r="I1635" s="127"/>
      <c r="J1635" s="127"/>
      <c r="K1635" s="125"/>
    </row>
    <row r="1636" spans="5:11" ht="15.75" x14ac:dyDescent="0.25">
      <c r="E1636" s="124"/>
      <c r="F1636" s="3"/>
      <c r="G1636" s="128"/>
      <c r="H1636" s="129"/>
    </row>
    <row r="1637" spans="5:11" ht="15.75" x14ac:dyDescent="0.25">
      <c r="E1637" s="124"/>
      <c r="F1637" s="126"/>
      <c r="G1637" s="128"/>
      <c r="H1637" s="127"/>
      <c r="I1637" s="127"/>
      <c r="J1637" s="127"/>
      <c r="K1637" s="125"/>
    </row>
    <row r="1638" spans="5:11" ht="15.75" x14ac:dyDescent="0.25">
      <c r="E1638" s="124"/>
      <c r="F1638" s="3"/>
      <c r="G1638" s="128"/>
      <c r="H1638" s="129"/>
    </row>
    <row r="1639" spans="5:11" ht="15.75" x14ac:dyDescent="0.25">
      <c r="E1639" s="124"/>
      <c r="F1639" s="126"/>
      <c r="G1639" s="128"/>
      <c r="H1639" s="127"/>
      <c r="I1639" s="127"/>
      <c r="J1639" s="127"/>
      <c r="K1639" s="125"/>
    </row>
    <row r="1640" spans="5:11" ht="15.75" x14ac:dyDescent="0.25">
      <c r="E1640" s="124"/>
      <c r="F1640" s="3"/>
      <c r="G1640" s="128"/>
      <c r="H1640" s="129"/>
    </row>
    <row r="1641" spans="5:11" ht="15.75" x14ac:dyDescent="0.25">
      <c r="E1641" s="124"/>
      <c r="F1641" s="126"/>
      <c r="G1641" s="128"/>
      <c r="H1641" s="127"/>
      <c r="I1641" s="127"/>
      <c r="J1641" s="127"/>
      <c r="K1641" s="125"/>
    </row>
    <row r="1642" spans="5:11" ht="15.75" x14ac:dyDescent="0.25">
      <c r="E1642" s="124"/>
      <c r="F1642" s="3"/>
      <c r="G1642" s="128"/>
      <c r="H1642" s="129"/>
    </row>
    <row r="1643" spans="5:11" ht="15.75" x14ac:dyDescent="0.25">
      <c r="E1643" s="124"/>
      <c r="F1643" s="126"/>
      <c r="G1643" s="128"/>
      <c r="H1643" s="127"/>
      <c r="I1643" s="127"/>
      <c r="J1643" s="127"/>
      <c r="K1643" s="125"/>
    </row>
    <row r="1644" spans="5:11" ht="15.75" x14ac:dyDescent="0.25">
      <c r="E1644" s="124"/>
      <c r="F1644" s="3"/>
      <c r="G1644" s="128"/>
      <c r="H1644" s="129"/>
    </row>
    <row r="1645" spans="5:11" ht="15.75" x14ac:dyDescent="0.25">
      <c r="E1645" s="124"/>
      <c r="F1645" s="126"/>
      <c r="G1645" s="128"/>
      <c r="H1645" s="127"/>
      <c r="I1645" s="127"/>
      <c r="J1645" s="127"/>
      <c r="K1645" s="125"/>
    </row>
    <row r="1646" spans="5:11" ht="15.75" x14ac:dyDescent="0.25">
      <c r="E1646" s="124"/>
      <c r="F1646" s="3"/>
      <c r="G1646" s="128"/>
      <c r="H1646" s="129"/>
    </row>
    <row r="1647" spans="5:11" ht="15.75" x14ac:dyDescent="0.25">
      <c r="E1647" s="124"/>
      <c r="F1647" s="126"/>
      <c r="G1647" s="128"/>
      <c r="H1647" s="127"/>
      <c r="I1647" s="127"/>
      <c r="J1647" s="127"/>
      <c r="K1647" s="125"/>
    </row>
    <row r="1648" spans="5:11" ht="15.75" x14ac:dyDescent="0.25">
      <c r="E1648" s="124"/>
      <c r="F1648" s="3"/>
      <c r="G1648" s="128"/>
      <c r="H1648" s="129"/>
    </row>
    <row r="1649" spans="5:11" ht="15.75" x14ac:dyDescent="0.25">
      <c r="E1649" s="124"/>
      <c r="F1649" s="126"/>
      <c r="G1649" s="128"/>
      <c r="H1649" s="127"/>
      <c r="I1649" s="127"/>
      <c r="J1649" s="127"/>
      <c r="K1649" s="125"/>
    </row>
    <row r="1650" spans="5:11" ht="15.75" x14ac:dyDescent="0.25">
      <c r="E1650" s="124"/>
      <c r="F1650" s="3"/>
      <c r="G1650" s="128"/>
      <c r="H1650" s="129"/>
    </row>
    <row r="1651" spans="5:11" ht="15.75" x14ac:dyDescent="0.25">
      <c r="E1651" s="124"/>
      <c r="F1651" s="126"/>
      <c r="G1651" s="128"/>
      <c r="H1651" s="127"/>
      <c r="I1651" s="127"/>
      <c r="J1651" s="127"/>
      <c r="K1651" s="125"/>
    </row>
    <row r="1652" spans="5:11" ht="15.75" x14ac:dyDescent="0.25">
      <c r="E1652" s="124"/>
      <c r="F1652" s="3"/>
      <c r="G1652" s="128"/>
      <c r="H1652" s="129"/>
    </row>
    <row r="1653" spans="5:11" ht="15.75" x14ac:dyDescent="0.25">
      <c r="E1653" s="124"/>
      <c r="F1653" s="126"/>
      <c r="G1653" s="128"/>
      <c r="H1653" s="127"/>
      <c r="I1653" s="127"/>
      <c r="J1653" s="127"/>
      <c r="K1653" s="125"/>
    </row>
    <row r="1654" spans="5:11" ht="15.75" x14ac:dyDescent="0.25">
      <c r="E1654" s="124"/>
      <c r="F1654" s="3"/>
      <c r="G1654" s="128"/>
      <c r="H1654" s="129"/>
    </row>
    <row r="1655" spans="5:11" ht="15.75" x14ac:dyDescent="0.25">
      <c r="E1655" s="124"/>
      <c r="F1655" s="126"/>
      <c r="G1655" s="128"/>
      <c r="H1655" s="127"/>
      <c r="I1655" s="127"/>
      <c r="J1655" s="127"/>
      <c r="K1655" s="125"/>
    </row>
    <row r="1656" spans="5:11" ht="15.75" x14ac:dyDescent="0.25">
      <c r="E1656" s="124"/>
      <c r="F1656" s="3"/>
      <c r="G1656" s="128"/>
      <c r="H1656" s="129"/>
    </row>
    <row r="1657" spans="5:11" ht="15.75" x14ac:dyDescent="0.25">
      <c r="E1657" s="124"/>
      <c r="F1657" s="126"/>
      <c r="G1657" s="128"/>
      <c r="H1657" s="127"/>
      <c r="I1657" s="127"/>
      <c r="J1657" s="127"/>
      <c r="K1657" s="125"/>
    </row>
    <row r="1658" spans="5:11" ht="15.75" x14ac:dyDescent="0.25">
      <c r="E1658" s="124"/>
      <c r="F1658" s="3"/>
      <c r="G1658" s="128"/>
      <c r="H1658" s="129"/>
    </row>
    <row r="1659" spans="5:11" ht="15.75" x14ac:dyDescent="0.25">
      <c r="E1659" s="124"/>
      <c r="F1659" s="126"/>
      <c r="G1659" s="128"/>
      <c r="H1659" s="127"/>
      <c r="I1659" s="127"/>
      <c r="J1659" s="127"/>
      <c r="K1659" s="125"/>
    </row>
    <row r="1660" spans="5:11" ht="15.75" x14ac:dyDescent="0.25">
      <c r="E1660" s="124"/>
      <c r="F1660" s="3"/>
      <c r="G1660" s="128"/>
      <c r="H1660" s="129"/>
    </row>
    <row r="1661" spans="5:11" ht="15.75" x14ac:dyDescent="0.25">
      <c r="E1661" s="124"/>
      <c r="F1661" s="126"/>
      <c r="G1661" s="128"/>
      <c r="H1661" s="127"/>
      <c r="I1661" s="127"/>
      <c r="J1661" s="127"/>
      <c r="K1661" s="125"/>
    </row>
    <row r="1662" spans="5:11" ht="15.75" x14ac:dyDescent="0.25">
      <c r="E1662" s="124"/>
      <c r="F1662" s="3"/>
      <c r="G1662" s="128"/>
      <c r="H1662" s="129"/>
    </row>
    <row r="1663" spans="5:11" ht="15.75" x14ac:dyDescent="0.25">
      <c r="E1663" s="124"/>
      <c r="F1663" s="126"/>
      <c r="G1663" s="128"/>
      <c r="H1663" s="127"/>
      <c r="I1663" s="127"/>
      <c r="J1663" s="127"/>
      <c r="K1663" s="125"/>
    </row>
    <row r="1664" spans="5:11" ht="15.75" x14ac:dyDescent="0.25">
      <c r="E1664" s="124"/>
      <c r="F1664" s="3"/>
      <c r="G1664" s="128"/>
      <c r="H1664" s="129"/>
    </row>
    <row r="1665" spans="5:11" ht="15.75" x14ac:dyDescent="0.25">
      <c r="E1665" s="124"/>
      <c r="F1665" s="126"/>
      <c r="G1665" s="128"/>
      <c r="H1665" s="127"/>
      <c r="I1665" s="127"/>
      <c r="J1665" s="127"/>
      <c r="K1665" s="125"/>
    </row>
    <row r="1666" spans="5:11" ht="15.75" x14ac:dyDescent="0.25">
      <c r="E1666" s="124"/>
      <c r="F1666" s="3"/>
      <c r="G1666" s="128"/>
      <c r="H1666" s="129"/>
    </row>
    <row r="1667" spans="5:11" ht="15.75" x14ac:dyDescent="0.25">
      <c r="E1667" s="124"/>
      <c r="F1667" s="126"/>
      <c r="G1667" s="128"/>
      <c r="H1667" s="127"/>
      <c r="I1667" s="127"/>
      <c r="J1667" s="127"/>
      <c r="K1667" s="125"/>
    </row>
    <row r="1668" spans="5:11" ht="15.75" x14ac:dyDescent="0.25">
      <c r="E1668" s="124"/>
      <c r="F1668" s="3"/>
      <c r="G1668" s="128"/>
      <c r="H1668" s="129"/>
    </row>
    <row r="1669" spans="5:11" ht="15.75" x14ac:dyDescent="0.25">
      <c r="E1669" s="124"/>
      <c r="F1669" s="126"/>
      <c r="G1669" s="128"/>
      <c r="H1669" s="127"/>
      <c r="I1669" s="127"/>
      <c r="J1669" s="127"/>
      <c r="K1669" s="125"/>
    </row>
    <row r="1670" spans="5:11" ht="15.75" x14ac:dyDescent="0.25">
      <c r="E1670" s="124"/>
      <c r="F1670" s="3"/>
      <c r="G1670" s="128"/>
      <c r="H1670" s="129"/>
    </row>
    <row r="1671" spans="5:11" ht="15.75" x14ac:dyDescent="0.25">
      <c r="E1671" s="124"/>
      <c r="F1671" s="126"/>
      <c r="G1671" s="128"/>
      <c r="H1671" s="127"/>
      <c r="I1671" s="127"/>
      <c r="J1671" s="127"/>
      <c r="K1671" s="125"/>
    </row>
    <row r="1672" spans="5:11" ht="15.75" x14ac:dyDescent="0.25">
      <c r="E1672" s="124"/>
      <c r="F1672" s="3"/>
      <c r="G1672" s="128"/>
      <c r="H1672" s="129"/>
    </row>
    <row r="1673" spans="5:11" ht="15.75" x14ac:dyDescent="0.25">
      <c r="E1673" s="124"/>
      <c r="F1673" s="126"/>
      <c r="G1673" s="128"/>
      <c r="H1673" s="127"/>
      <c r="I1673" s="127"/>
      <c r="J1673" s="127"/>
      <c r="K1673" s="125"/>
    </row>
    <row r="1674" spans="5:11" ht="15.75" x14ac:dyDescent="0.25">
      <c r="E1674" s="124"/>
      <c r="F1674" s="3"/>
      <c r="G1674" s="128"/>
      <c r="H1674" s="129"/>
    </row>
    <row r="1675" spans="5:11" ht="15.75" x14ac:dyDescent="0.25">
      <c r="E1675" s="124"/>
      <c r="F1675" s="126"/>
      <c r="G1675" s="128"/>
      <c r="H1675" s="127"/>
      <c r="I1675" s="127"/>
      <c r="J1675" s="127"/>
      <c r="K1675" s="125"/>
    </row>
    <row r="1676" spans="5:11" ht="15.75" x14ac:dyDescent="0.25">
      <c r="E1676" s="124"/>
      <c r="F1676" s="3"/>
      <c r="G1676" s="128"/>
      <c r="H1676" s="129"/>
    </row>
    <row r="1677" spans="5:11" ht="15.75" x14ac:dyDescent="0.25">
      <c r="E1677" s="124"/>
      <c r="F1677" s="126"/>
      <c r="G1677" s="128"/>
      <c r="H1677" s="127"/>
      <c r="I1677" s="127"/>
      <c r="J1677" s="127"/>
      <c r="K1677" s="125"/>
    </row>
    <row r="1678" spans="5:11" ht="15.75" x14ac:dyDescent="0.25">
      <c r="E1678" s="124"/>
      <c r="F1678" s="3"/>
      <c r="G1678" s="128"/>
      <c r="H1678" s="129"/>
    </row>
    <row r="1679" spans="5:11" ht="15.75" x14ac:dyDescent="0.25">
      <c r="E1679" s="124"/>
      <c r="F1679" s="126"/>
      <c r="G1679" s="128"/>
      <c r="H1679" s="127"/>
      <c r="I1679" s="127"/>
      <c r="J1679" s="127"/>
      <c r="K1679" s="125"/>
    </row>
    <row r="1680" spans="5:11" ht="15.75" x14ac:dyDescent="0.25">
      <c r="E1680" s="124"/>
      <c r="F1680" s="3"/>
      <c r="G1680" s="128"/>
      <c r="H1680" s="129"/>
    </row>
    <row r="1681" spans="5:11" ht="15.75" x14ac:dyDescent="0.25">
      <c r="E1681" s="124"/>
      <c r="F1681" s="126"/>
      <c r="G1681" s="128"/>
      <c r="H1681" s="127"/>
      <c r="I1681" s="127"/>
      <c r="J1681" s="127"/>
      <c r="K1681" s="125"/>
    </row>
    <row r="1682" spans="5:11" ht="15.75" x14ac:dyDescent="0.25">
      <c r="E1682" s="124"/>
      <c r="F1682" s="3"/>
      <c r="G1682" s="128"/>
      <c r="H1682" s="129"/>
    </row>
    <row r="1683" spans="5:11" ht="15.75" x14ac:dyDescent="0.25">
      <c r="E1683" s="124"/>
      <c r="F1683" s="126"/>
      <c r="G1683" s="128"/>
      <c r="H1683" s="127"/>
      <c r="I1683" s="127"/>
      <c r="J1683" s="127"/>
      <c r="K1683" s="125"/>
    </row>
    <row r="1684" spans="5:11" ht="15.75" x14ac:dyDescent="0.25">
      <c r="E1684" s="124"/>
      <c r="F1684" s="3"/>
      <c r="G1684" s="128"/>
      <c r="H1684" s="129"/>
    </row>
    <row r="1685" spans="5:11" ht="15.75" x14ac:dyDescent="0.25">
      <c r="E1685" s="124"/>
      <c r="F1685" s="126"/>
      <c r="G1685" s="128"/>
      <c r="H1685" s="127"/>
      <c r="I1685" s="127"/>
      <c r="J1685" s="127"/>
      <c r="K1685" s="125"/>
    </row>
    <row r="1686" spans="5:11" ht="15.75" x14ac:dyDescent="0.25">
      <c r="E1686" s="124"/>
      <c r="F1686" s="3"/>
      <c r="G1686" s="128"/>
      <c r="H1686" s="129"/>
    </row>
    <row r="1687" spans="5:11" ht="15.75" x14ac:dyDescent="0.25">
      <c r="E1687" s="124"/>
      <c r="F1687" s="126"/>
      <c r="G1687" s="128"/>
      <c r="H1687" s="127"/>
      <c r="I1687" s="127"/>
      <c r="J1687" s="127"/>
      <c r="K1687" s="125"/>
    </row>
    <row r="1688" spans="5:11" ht="15.75" x14ac:dyDescent="0.25">
      <c r="E1688" s="124"/>
      <c r="F1688" s="3"/>
      <c r="G1688" s="128"/>
      <c r="H1688" s="129"/>
    </row>
    <row r="1689" spans="5:11" ht="15.75" x14ac:dyDescent="0.25">
      <c r="E1689" s="124"/>
      <c r="F1689" s="126"/>
      <c r="G1689" s="128"/>
      <c r="H1689" s="127"/>
      <c r="I1689" s="127"/>
      <c r="J1689" s="127"/>
      <c r="K1689" s="125"/>
    </row>
    <row r="1690" spans="5:11" ht="15.75" x14ac:dyDescent="0.25">
      <c r="E1690" s="124"/>
      <c r="F1690" s="3"/>
      <c r="G1690" s="128"/>
      <c r="H1690" s="129"/>
    </row>
    <row r="1691" spans="5:11" ht="15.75" x14ac:dyDescent="0.25">
      <c r="E1691" s="124"/>
      <c r="F1691" s="126"/>
      <c r="G1691" s="128"/>
      <c r="H1691" s="127"/>
      <c r="I1691" s="127"/>
      <c r="J1691" s="127"/>
      <c r="K1691" s="125"/>
    </row>
    <row r="1692" spans="5:11" ht="15.75" x14ac:dyDescent="0.25">
      <c r="E1692" s="124"/>
      <c r="F1692" s="3"/>
      <c r="G1692" s="128"/>
      <c r="H1692" s="129"/>
    </row>
    <row r="1693" spans="5:11" ht="15.75" x14ac:dyDescent="0.25">
      <c r="E1693" s="124"/>
      <c r="F1693" s="126"/>
      <c r="G1693" s="128"/>
      <c r="H1693" s="127"/>
      <c r="I1693" s="127"/>
      <c r="J1693" s="127"/>
      <c r="K1693" s="125"/>
    </row>
    <row r="1694" spans="5:11" ht="15.75" x14ac:dyDescent="0.25">
      <c r="E1694" s="124"/>
      <c r="F1694" s="3"/>
      <c r="G1694" s="128"/>
      <c r="H1694" s="129"/>
    </row>
    <row r="1695" spans="5:11" ht="15.75" x14ac:dyDescent="0.25">
      <c r="E1695" s="124"/>
      <c r="F1695" s="126"/>
      <c r="G1695" s="128"/>
      <c r="H1695" s="127"/>
      <c r="I1695" s="127"/>
      <c r="J1695" s="127"/>
      <c r="K1695" s="125"/>
    </row>
    <row r="1696" spans="5:11" ht="15.75" x14ac:dyDescent="0.25">
      <c r="E1696" s="124"/>
      <c r="F1696" s="3"/>
      <c r="G1696" s="128"/>
      <c r="H1696" s="129"/>
    </row>
    <row r="1697" spans="5:11" ht="15.75" x14ac:dyDescent="0.25">
      <c r="E1697" s="124"/>
      <c r="F1697" s="126"/>
      <c r="G1697" s="128"/>
      <c r="H1697" s="127"/>
      <c r="I1697" s="127"/>
      <c r="J1697" s="127"/>
      <c r="K1697" s="125"/>
    </row>
    <row r="1698" spans="5:11" ht="15.75" x14ac:dyDescent="0.25">
      <c r="E1698" s="124"/>
      <c r="F1698" s="3"/>
      <c r="G1698" s="128"/>
      <c r="H1698" s="129"/>
    </row>
    <row r="1699" spans="5:11" ht="15.75" x14ac:dyDescent="0.25">
      <c r="E1699" s="124"/>
      <c r="F1699" s="126"/>
      <c r="G1699" s="128"/>
      <c r="H1699" s="127"/>
      <c r="I1699" s="127"/>
      <c r="J1699" s="127"/>
      <c r="K1699" s="125"/>
    </row>
    <row r="1700" spans="5:11" ht="15.75" x14ac:dyDescent="0.25">
      <c r="E1700" s="124"/>
      <c r="F1700" s="3"/>
      <c r="G1700" s="128"/>
      <c r="H1700" s="129"/>
    </row>
    <row r="1701" spans="5:11" ht="15.75" x14ac:dyDescent="0.25">
      <c r="E1701" s="124"/>
      <c r="F1701" s="126"/>
      <c r="G1701" s="128"/>
      <c r="H1701" s="127"/>
      <c r="I1701" s="127"/>
      <c r="J1701" s="127"/>
      <c r="K1701" s="125"/>
    </row>
    <row r="1702" spans="5:11" ht="15.75" x14ac:dyDescent="0.25">
      <c r="E1702" s="124"/>
      <c r="F1702" s="3"/>
      <c r="G1702" s="128"/>
      <c r="H1702" s="129"/>
    </row>
    <row r="1703" spans="5:11" ht="15.75" x14ac:dyDescent="0.25">
      <c r="E1703" s="124"/>
      <c r="F1703" s="126"/>
      <c r="G1703" s="128"/>
      <c r="H1703" s="127"/>
      <c r="I1703" s="127"/>
      <c r="J1703" s="127"/>
      <c r="K1703" s="125"/>
    </row>
    <row r="1704" spans="5:11" ht="15.75" x14ac:dyDescent="0.25">
      <c r="E1704" s="124"/>
      <c r="F1704" s="3"/>
      <c r="G1704" s="128"/>
      <c r="H1704" s="129"/>
    </row>
    <row r="1705" spans="5:11" ht="15.75" x14ac:dyDescent="0.25">
      <c r="E1705" s="124"/>
      <c r="F1705" s="126"/>
      <c r="G1705" s="128"/>
      <c r="H1705" s="127"/>
      <c r="I1705" s="127"/>
      <c r="J1705" s="127"/>
      <c r="K1705" s="125"/>
    </row>
    <row r="1706" spans="5:11" ht="15.75" x14ac:dyDescent="0.25">
      <c r="E1706" s="124"/>
      <c r="F1706" s="3"/>
      <c r="G1706" s="128"/>
      <c r="H1706" s="129"/>
    </row>
    <row r="1707" spans="5:11" ht="15.75" x14ac:dyDescent="0.25">
      <c r="E1707" s="124"/>
      <c r="F1707" s="126"/>
      <c r="G1707" s="128"/>
      <c r="H1707" s="127"/>
      <c r="I1707" s="127"/>
      <c r="J1707" s="127"/>
      <c r="K1707" s="125"/>
    </row>
    <row r="1708" spans="5:11" ht="15.75" x14ac:dyDescent="0.25">
      <c r="E1708" s="124"/>
      <c r="F1708" s="3"/>
      <c r="G1708" s="128"/>
      <c r="H1708" s="129"/>
    </row>
    <row r="1709" spans="5:11" ht="15.75" x14ac:dyDescent="0.25">
      <c r="E1709" s="124"/>
      <c r="F1709" s="126"/>
      <c r="G1709" s="128"/>
      <c r="H1709" s="127"/>
      <c r="I1709" s="127"/>
      <c r="J1709" s="127"/>
      <c r="K1709" s="125"/>
    </row>
    <row r="1710" spans="5:11" ht="15.75" x14ac:dyDescent="0.25">
      <c r="E1710" s="124"/>
      <c r="F1710" s="3"/>
      <c r="G1710" s="128"/>
      <c r="H1710" s="129"/>
    </row>
    <row r="1711" spans="5:11" ht="15.75" x14ac:dyDescent="0.25">
      <c r="E1711" s="124"/>
      <c r="F1711" s="126"/>
      <c r="G1711" s="128"/>
      <c r="H1711" s="127"/>
      <c r="I1711" s="127"/>
      <c r="J1711" s="127"/>
      <c r="K1711" s="125"/>
    </row>
    <row r="1712" spans="5:11" ht="15.75" x14ac:dyDescent="0.25">
      <c r="E1712" s="124"/>
      <c r="F1712" s="3"/>
      <c r="G1712" s="128"/>
      <c r="H1712" s="129"/>
    </row>
    <row r="1713" spans="5:11" ht="15.75" x14ac:dyDescent="0.25">
      <c r="E1713" s="124"/>
      <c r="F1713" s="126"/>
      <c r="G1713" s="128"/>
      <c r="H1713" s="127"/>
      <c r="I1713" s="127"/>
      <c r="J1713" s="127"/>
      <c r="K1713" s="125"/>
    </row>
    <row r="1714" spans="5:11" ht="15.75" x14ac:dyDescent="0.25">
      <c r="E1714" s="124"/>
      <c r="F1714" s="3"/>
      <c r="G1714" s="128"/>
      <c r="H1714" s="129"/>
    </row>
    <row r="1715" spans="5:11" ht="15.75" x14ac:dyDescent="0.25">
      <c r="E1715" s="124"/>
      <c r="F1715" s="126"/>
      <c r="G1715" s="128"/>
      <c r="H1715" s="127"/>
      <c r="I1715" s="127"/>
      <c r="J1715" s="127"/>
      <c r="K1715" s="125"/>
    </row>
    <row r="1716" spans="5:11" ht="15.75" x14ac:dyDescent="0.25">
      <c r="E1716" s="124"/>
      <c r="F1716" s="3"/>
      <c r="G1716" s="128"/>
      <c r="H1716" s="129"/>
    </row>
    <row r="1717" spans="5:11" ht="15.75" x14ac:dyDescent="0.25">
      <c r="E1717" s="124"/>
      <c r="F1717" s="126"/>
      <c r="G1717" s="128"/>
      <c r="H1717" s="127"/>
      <c r="I1717" s="127"/>
      <c r="J1717" s="127"/>
      <c r="K1717" s="125"/>
    </row>
    <row r="1718" spans="5:11" ht="15.75" x14ac:dyDescent="0.25">
      <c r="E1718" s="124"/>
      <c r="F1718" s="3"/>
      <c r="G1718" s="128"/>
      <c r="H1718" s="129"/>
    </row>
    <row r="1719" spans="5:11" ht="15.75" x14ac:dyDescent="0.25">
      <c r="E1719" s="124"/>
      <c r="F1719" s="126"/>
      <c r="G1719" s="128"/>
      <c r="H1719" s="127"/>
      <c r="I1719" s="127"/>
      <c r="J1719" s="127"/>
      <c r="K1719" s="125"/>
    </row>
    <row r="1720" spans="5:11" ht="15.75" x14ac:dyDescent="0.25">
      <c r="E1720" s="124"/>
      <c r="F1720" s="3"/>
      <c r="G1720" s="128"/>
      <c r="H1720" s="129"/>
    </row>
    <row r="1721" spans="5:11" ht="15.75" x14ac:dyDescent="0.25">
      <c r="E1721" s="124"/>
      <c r="F1721" s="126"/>
      <c r="G1721" s="128"/>
      <c r="H1721" s="127"/>
      <c r="I1721" s="127"/>
      <c r="J1721" s="127"/>
      <c r="K1721" s="125"/>
    </row>
    <row r="1722" spans="5:11" ht="15.75" x14ac:dyDescent="0.25">
      <c r="E1722" s="124"/>
      <c r="F1722" s="3"/>
      <c r="G1722" s="128"/>
      <c r="H1722" s="129"/>
    </row>
    <row r="1723" spans="5:11" ht="15.75" x14ac:dyDescent="0.25">
      <c r="E1723" s="124"/>
      <c r="F1723" s="126"/>
      <c r="G1723" s="128"/>
      <c r="H1723" s="127"/>
      <c r="I1723" s="127"/>
      <c r="J1723" s="127"/>
      <c r="K1723" s="125"/>
    </row>
    <row r="1724" spans="5:11" ht="15.75" x14ac:dyDescent="0.25">
      <c r="E1724" s="124"/>
      <c r="F1724" s="3"/>
      <c r="G1724" s="128"/>
      <c r="H1724" s="129"/>
    </row>
    <row r="1725" spans="5:11" ht="15.75" x14ac:dyDescent="0.25">
      <c r="E1725" s="124"/>
      <c r="F1725" s="126"/>
      <c r="G1725" s="128"/>
      <c r="H1725" s="127"/>
      <c r="I1725" s="127"/>
      <c r="J1725" s="127"/>
      <c r="K1725" s="125"/>
    </row>
    <row r="1726" spans="5:11" ht="15.75" x14ac:dyDescent="0.25">
      <c r="E1726" s="124"/>
      <c r="F1726" s="3"/>
      <c r="G1726" s="128"/>
      <c r="H1726" s="129"/>
    </row>
    <row r="1727" spans="5:11" ht="15.75" x14ac:dyDescent="0.25">
      <c r="E1727" s="124"/>
      <c r="F1727" s="126"/>
      <c r="G1727" s="128"/>
      <c r="H1727" s="127"/>
      <c r="I1727" s="127"/>
      <c r="J1727" s="127"/>
      <c r="K1727" s="125"/>
    </row>
    <row r="1728" spans="5:11" ht="15.75" x14ac:dyDescent="0.25">
      <c r="E1728" s="124"/>
      <c r="F1728" s="3"/>
      <c r="G1728" s="128"/>
      <c r="H1728" s="129"/>
    </row>
    <row r="1729" spans="5:11" ht="15.75" x14ac:dyDescent="0.25">
      <c r="E1729" s="124"/>
      <c r="F1729" s="126"/>
      <c r="G1729" s="128"/>
      <c r="H1729" s="127"/>
      <c r="I1729" s="127"/>
      <c r="J1729" s="127"/>
      <c r="K1729" s="125"/>
    </row>
    <row r="1730" spans="5:11" ht="15.75" x14ac:dyDescent="0.25">
      <c r="E1730" s="124"/>
      <c r="F1730" s="3"/>
      <c r="G1730" s="128"/>
      <c r="H1730" s="129"/>
    </row>
    <row r="1731" spans="5:11" ht="15.75" x14ac:dyDescent="0.25">
      <c r="E1731" s="124"/>
      <c r="F1731" s="126"/>
      <c r="G1731" s="128"/>
      <c r="H1731" s="127"/>
      <c r="I1731" s="127"/>
      <c r="J1731" s="127"/>
      <c r="K1731" s="125"/>
    </row>
    <row r="1732" spans="5:11" ht="15.75" x14ac:dyDescent="0.25">
      <c r="E1732" s="124"/>
      <c r="F1732" s="3"/>
      <c r="G1732" s="128"/>
      <c r="H1732" s="129"/>
    </row>
    <row r="1733" spans="5:11" ht="15.75" x14ac:dyDescent="0.25">
      <c r="E1733" s="124"/>
      <c r="F1733" s="126"/>
      <c r="G1733" s="128"/>
      <c r="H1733" s="127"/>
      <c r="I1733" s="127"/>
      <c r="J1733" s="127"/>
      <c r="K1733" s="125"/>
    </row>
    <row r="1734" spans="5:11" ht="15.75" x14ac:dyDescent="0.25">
      <c r="E1734" s="124"/>
      <c r="F1734" s="3"/>
      <c r="G1734" s="128"/>
      <c r="H1734" s="129"/>
    </row>
    <row r="1735" spans="5:11" ht="15.75" x14ac:dyDescent="0.25">
      <c r="E1735" s="124"/>
      <c r="F1735" s="126"/>
      <c r="G1735" s="128"/>
      <c r="H1735" s="127"/>
      <c r="I1735" s="127"/>
      <c r="J1735" s="127"/>
      <c r="K1735" s="125"/>
    </row>
    <row r="1736" spans="5:11" ht="15.75" x14ac:dyDescent="0.25">
      <c r="E1736" s="124"/>
      <c r="F1736" s="3"/>
      <c r="G1736" s="128"/>
      <c r="H1736" s="129"/>
    </row>
    <row r="1737" spans="5:11" ht="15.75" x14ac:dyDescent="0.25">
      <c r="E1737" s="124"/>
      <c r="F1737" s="126"/>
      <c r="G1737" s="128"/>
      <c r="H1737" s="127"/>
      <c r="I1737" s="127"/>
      <c r="J1737" s="127"/>
      <c r="K1737" s="125"/>
    </row>
    <row r="1738" spans="5:11" ht="15.75" x14ac:dyDescent="0.25">
      <c r="E1738" s="124"/>
      <c r="F1738" s="3"/>
      <c r="G1738" s="128"/>
      <c r="H1738" s="129"/>
    </row>
    <row r="1739" spans="5:11" ht="15.75" x14ac:dyDescent="0.25">
      <c r="E1739" s="124"/>
      <c r="F1739" s="126"/>
      <c r="G1739" s="128"/>
      <c r="H1739" s="127"/>
      <c r="I1739" s="127"/>
      <c r="J1739" s="127"/>
      <c r="K1739" s="125"/>
    </row>
    <row r="1740" spans="5:11" ht="15.75" x14ac:dyDescent="0.25">
      <c r="E1740" s="124"/>
      <c r="F1740" s="3"/>
      <c r="G1740" s="128"/>
      <c r="H1740" s="129"/>
    </row>
    <row r="1741" spans="5:11" ht="15.75" x14ac:dyDescent="0.25">
      <c r="E1741" s="124"/>
      <c r="F1741" s="126"/>
      <c r="G1741" s="128"/>
      <c r="H1741" s="127"/>
      <c r="I1741" s="127"/>
      <c r="J1741" s="127"/>
      <c r="K1741" s="125"/>
    </row>
    <row r="1742" spans="5:11" ht="15.75" x14ac:dyDescent="0.25">
      <c r="E1742" s="124"/>
      <c r="F1742" s="3"/>
      <c r="G1742" s="128"/>
      <c r="H1742" s="129"/>
    </row>
    <row r="1743" spans="5:11" ht="15.75" x14ac:dyDescent="0.25">
      <c r="E1743" s="124"/>
      <c r="F1743" s="126"/>
      <c r="G1743" s="128"/>
      <c r="H1743" s="127"/>
      <c r="I1743" s="127"/>
      <c r="J1743" s="127"/>
      <c r="K1743" s="125"/>
    </row>
    <row r="1744" spans="5:11" ht="15.75" x14ac:dyDescent="0.25">
      <c r="E1744" s="124"/>
      <c r="F1744" s="3"/>
      <c r="G1744" s="128"/>
      <c r="H1744" s="129"/>
    </row>
    <row r="1745" spans="5:11" ht="15.75" x14ac:dyDescent="0.25">
      <c r="E1745" s="124"/>
      <c r="F1745" s="126"/>
      <c r="G1745" s="128"/>
      <c r="H1745" s="127"/>
      <c r="I1745" s="127"/>
      <c r="J1745" s="127"/>
      <c r="K1745" s="125"/>
    </row>
    <row r="1746" spans="5:11" ht="15.75" x14ac:dyDescent="0.25">
      <c r="E1746" s="124"/>
      <c r="F1746" s="3"/>
      <c r="G1746" s="128"/>
      <c r="H1746" s="129"/>
    </row>
    <row r="1747" spans="5:11" ht="15.75" x14ac:dyDescent="0.25">
      <c r="E1747" s="124"/>
      <c r="F1747" s="126"/>
      <c r="G1747" s="128"/>
      <c r="H1747" s="127"/>
      <c r="I1747" s="127"/>
      <c r="J1747" s="127"/>
      <c r="K1747" s="125"/>
    </row>
    <row r="1748" spans="5:11" ht="15.75" x14ac:dyDescent="0.25">
      <c r="E1748" s="124"/>
      <c r="F1748" s="3"/>
      <c r="G1748" s="128"/>
      <c r="H1748" s="129"/>
    </row>
    <row r="1749" spans="5:11" ht="15.75" x14ac:dyDescent="0.25">
      <c r="E1749" s="124"/>
      <c r="F1749" s="126"/>
      <c r="G1749" s="128"/>
      <c r="H1749" s="127"/>
      <c r="I1749" s="127"/>
      <c r="J1749" s="127"/>
      <c r="K1749" s="125"/>
    </row>
    <row r="1750" spans="5:11" ht="15.75" x14ac:dyDescent="0.25">
      <c r="E1750" s="124"/>
      <c r="F1750" s="3"/>
      <c r="G1750" s="128"/>
      <c r="H1750" s="129"/>
    </row>
    <row r="1751" spans="5:11" ht="15.75" x14ac:dyDescent="0.25">
      <c r="E1751" s="124"/>
      <c r="F1751" s="126"/>
      <c r="G1751" s="128"/>
      <c r="H1751" s="127"/>
      <c r="I1751" s="127"/>
      <c r="J1751" s="127"/>
      <c r="K1751" s="125"/>
    </row>
    <row r="1752" spans="5:11" ht="15.75" x14ac:dyDescent="0.25">
      <c r="E1752" s="124"/>
      <c r="F1752" s="3"/>
      <c r="G1752" s="128"/>
      <c r="H1752" s="129"/>
    </row>
    <row r="1753" spans="5:11" ht="15.75" x14ac:dyDescent="0.25">
      <c r="E1753" s="124"/>
      <c r="F1753" s="126"/>
      <c r="G1753" s="128"/>
      <c r="H1753" s="127"/>
      <c r="I1753" s="127"/>
      <c r="J1753" s="127"/>
      <c r="K1753" s="125"/>
    </row>
    <row r="1754" spans="5:11" ht="15.75" x14ac:dyDescent="0.25">
      <c r="E1754" s="124"/>
      <c r="F1754" s="3"/>
      <c r="G1754" s="128"/>
      <c r="H1754" s="129"/>
    </row>
    <row r="1755" spans="5:11" ht="15.75" x14ac:dyDescent="0.25">
      <c r="E1755" s="124"/>
      <c r="F1755" s="126"/>
      <c r="G1755" s="128"/>
      <c r="H1755" s="127"/>
      <c r="I1755" s="127"/>
      <c r="J1755" s="127"/>
      <c r="K1755" s="125"/>
    </row>
    <row r="1756" spans="5:11" ht="15.75" x14ac:dyDescent="0.25">
      <c r="E1756" s="124"/>
      <c r="F1756" s="3"/>
      <c r="G1756" s="128"/>
      <c r="H1756" s="129"/>
    </row>
    <row r="1757" spans="5:11" ht="15.75" x14ac:dyDescent="0.25">
      <c r="E1757" s="124"/>
      <c r="F1757" s="126"/>
      <c r="G1757" s="128"/>
      <c r="H1757" s="127"/>
      <c r="I1757" s="127"/>
      <c r="J1757" s="127"/>
      <c r="K1757" s="125"/>
    </row>
    <row r="1758" spans="5:11" ht="15.75" x14ac:dyDescent="0.25">
      <c r="E1758" s="124"/>
      <c r="F1758" s="3"/>
      <c r="G1758" s="128"/>
      <c r="H1758" s="129"/>
    </row>
    <row r="1759" spans="5:11" ht="15.75" x14ac:dyDescent="0.25">
      <c r="E1759" s="124"/>
      <c r="F1759" s="126"/>
      <c r="G1759" s="128"/>
      <c r="H1759" s="127"/>
      <c r="I1759" s="127"/>
      <c r="J1759" s="127"/>
      <c r="K1759" s="125"/>
    </row>
    <row r="1760" spans="5:11" ht="15.75" x14ac:dyDescent="0.25">
      <c r="E1760" s="124"/>
      <c r="F1760" s="3"/>
      <c r="G1760" s="128"/>
      <c r="H1760" s="129"/>
    </row>
    <row r="1761" spans="5:11" ht="15.75" x14ac:dyDescent="0.25">
      <c r="E1761" s="124"/>
      <c r="F1761" s="126"/>
      <c r="G1761" s="128"/>
      <c r="H1761" s="127"/>
      <c r="I1761" s="127"/>
      <c r="J1761" s="127"/>
      <c r="K1761" s="125"/>
    </row>
    <row r="1762" spans="5:11" ht="15.75" x14ac:dyDescent="0.25">
      <c r="E1762" s="124"/>
      <c r="F1762" s="3"/>
      <c r="G1762" s="128"/>
      <c r="H1762" s="129"/>
    </row>
    <row r="1763" spans="5:11" ht="15.75" x14ac:dyDescent="0.25">
      <c r="E1763" s="124"/>
      <c r="F1763" s="126"/>
      <c r="G1763" s="128"/>
      <c r="H1763" s="127"/>
      <c r="I1763" s="127"/>
      <c r="J1763" s="127"/>
      <c r="K1763" s="125"/>
    </row>
    <row r="1764" spans="5:11" ht="15.75" x14ac:dyDescent="0.25">
      <c r="E1764" s="124"/>
      <c r="F1764" s="3"/>
      <c r="G1764" s="128"/>
      <c r="H1764" s="129"/>
    </row>
    <row r="1765" spans="5:11" ht="15.75" x14ac:dyDescent="0.25">
      <c r="E1765" s="124"/>
      <c r="F1765" s="126"/>
      <c r="G1765" s="128"/>
      <c r="H1765" s="127"/>
      <c r="I1765" s="127"/>
      <c r="J1765" s="127"/>
      <c r="K1765" s="125"/>
    </row>
    <row r="1766" spans="5:11" ht="15.75" x14ac:dyDescent="0.25">
      <c r="E1766" s="124"/>
      <c r="F1766" s="3"/>
      <c r="G1766" s="128"/>
      <c r="H1766" s="129"/>
    </row>
    <row r="1767" spans="5:11" ht="15.75" x14ac:dyDescent="0.25">
      <c r="E1767" s="124"/>
      <c r="F1767" s="126"/>
      <c r="G1767" s="128"/>
      <c r="H1767" s="127"/>
      <c r="I1767" s="127"/>
      <c r="J1767" s="127"/>
      <c r="K1767" s="125"/>
    </row>
    <row r="1768" spans="5:11" ht="15.75" x14ac:dyDescent="0.25">
      <c r="E1768" s="124"/>
      <c r="F1768" s="3"/>
      <c r="G1768" s="128"/>
      <c r="H1768" s="129"/>
    </row>
    <row r="1769" spans="5:11" ht="15.75" x14ac:dyDescent="0.25">
      <c r="E1769" s="124"/>
      <c r="F1769" s="126"/>
      <c r="G1769" s="128"/>
      <c r="H1769" s="127"/>
      <c r="I1769" s="127"/>
      <c r="J1769" s="127"/>
      <c r="K1769" s="125"/>
    </row>
    <row r="1770" spans="5:11" ht="15.75" x14ac:dyDescent="0.25">
      <c r="E1770" s="124"/>
      <c r="F1770" s="3"/>
      <c r="G1770" s="128"/>
      <c r="H1770" s="129"/>
    </row>
    <row r="1771" spans="5:11" ht="15.75" x14ac:dyDescent="0.25">
      <c r="E1771" s="124"/>
      <c r="F1771" s="126"/>
      <c r="G1771" s="128"/>
      <c r="H1771" s="127"/>
      <c r="I1771" s="127"/>
      <c r="J1771" s="127"/>
      <c r="K1771" s="125"/>
    </row>
    <row r="1772" spans="5:11" ht="15.75" x14ac:dyDescent="0.25">
      <c r="E1772" s="124"/>
      <c r="F1772" s="3"/>
      <c r="G1772" s="128"/>
      <c r="H1772" s="129"/>
    </row>
    <row r="1773" spans="5:11" ht="15.75" x14ac:dyDescent="0.25">
      <c r="E1773" s="124"/>
      <c r="F1773" s="126"/>
      <c r="G1773" s="128"/>
      <c r="H1773" s="127"/>
      <c r="I1773" s="127"/>
      <c r="J1773" s="127"/>
      <c r="K1773" s="125"/>
    </row>
    <row r="1774" spans="5:11" ht="15.75" x14ac:dyDescent="0.25">
      <c r="E1774" s="124"/>
      <c r="F1774" s="3"/>
      <c r="G1774" s="128"/>
      <c r="H1774" s="129"/>
    </row>
    <row r="1775" spans="5:11" ht="15.75" x14ac:dyDescent="0.25">
      <c r="E1775" s="124"/>
      <c r="F1775" s="126"/>
      <c r="G1775" s="128"/>
      <c r="H1775" s="127"/>
      <c r="I1775" s="127"/>
      <c r="J1775" s="127"/>
      <c r="K1775" s="125"/>
    </row>
    <row r="1776" spans="5:11" ht="15.75" x14ac:dyDescent="0.25">
      <c r="E1776" s="124"/>
      <c r="F1776" s="3"/>
      <c r="G1776" s="128"/>
      <c r="H1776" s="129"/>
    </row>
    <row r="1777" spans="5:11" ht="15.75" x14ac:dyDescent="0.25">
      <c r="E1777" s="124"/>
      <c r="F1777" s="126"/>
      <c r="G1777" s="128"/>
      <c r="H1777" s="127"/>
      <c r="I1777" s="127"/>
      <c r="J1777" s="127"/>
      <c r="K1777" s="125"/>
    </row>
    <row r="1778" spans="5:11" ht="15.75" x14ac:dyDescent="0.25">
      <c r="E1778" s="124"/>
      <c r="F1778" s="3"/>
      <c r="G1778" s="128"/>
      <c r="H1778" s="129"/>
    </row>
    <row r="1779" spans="5:11" ht="15.75" x14ac:dyDescent="0.25">
      <c r="E1779" s="124"/>
      <c r="F1779" s="126"/>
      <c r="G1779" s="128"/>
      <c r="H1779" s="127"/>
      <c r="I1779" s="127"/>
      <c r="J1779" s="127"/>
      <c r="K1779" s="125"/>
    </row>
    <row r="1780" spans="5:11" ht="15.75" x14ac:dyDescent="0.25">
      <c r="E1780" s="124"/>
      <c r="F1780" s="3"/>
      <c r="G1780" s="128"/>
      <c r="H1780" s="129"/>
    </row>
    <row r="1781" spans="5:11" ht="15.75" x14ac:dyDescent="0.25">
      <c r="E1781" s="124"/>
      <c r="F1781" s="126"/>
      <c r="G1781" s="128"/>
      <c r="H1781" s="127"/>
      <c r="I1781" s="127"/>
      <c r="J1781" s="127"/>
      <c r="K1781" s="125"/>
    </row>
    <row r="1782" spans="5:11" ht="15.75" x14ac:dyDescent="0.25">
      <c r="E1782" s="124"/>
      <c r="F1782" s="3"/>
      <c r="G1782" s="128"/>
      <c r="H1782" s="129"/>
    </row>
    <row r="1783" spans="5:11" ht="15.75" x14ac:dyDescent="0.25">
      <c r="E1783" s="124"/>
      <c r="F1783" s="126"/>
      <c r="G1783" s="128"/>
      <c r="H1783" s="127"/>
      <c r="I1783" s="127"/>
      <c r="J1783" s="127"/>
      <c r="K1783" s="125"/>
    </row>
    <row r="1784" spans="5:11" ht="15.75" x14ac:dyDescent="0.25">
      <c r="E1784" s="124"/>
      <c r="F1784" s="3"/>
      <c r="G1784" s="128"/>
      <c r="H1784" s="129"/>
    </row>
    <row r="1785" spans="5:11" ht="15.75" x14ac:dyDescent="0.25">
      <c r="E1785" s="124"/>
      <c r="F1785" s="126"/>
      <c r="G1785" s="128"/>
      <c r="H1785" s="127"/>
      <c r="I1785" s="127"/>
      <c r="J1785" s="127"/>
      <c r="K1785" s="125"/>
    </row>
    <row r="1786" spans="5:11" ht="15.75" x14ac:dyDescent="0.25">
      <c r="E1786" s="124"/>
      <c r="F1786" s="3"/>
      <c r="G1786" s="128"/>
      <c r="H1786" s="129"/>
    </row>
    <row r="1787" spans="5:11" ht="15.75" x14ac:dyDescent="0.25">
      <c r="E1787" s="124"/>
      <c r="F1787" s="126"/>
      <c r="G1787" s="128"/>
      <c r="H1787" s="127"/>
      <c r="I1787" s="127"/>
      <c r="J1787" s="127"/>
      <c r="K1787" s="125"/>
    </row>
    <row r="1788" spans="5:11" ht="15.75" x14ac:dyDescent="0.25">
      <c r="E1788" s="124"/>
      <c r="F1788" s="3"/>
      <c r="G1788" s="128"/>
      <c r="H1788" s="129"/>
    </row>
    <row r="1789" spans="5:11" ht="15.75" x14ac:dyDescent="0.25">
      <c r="E1789" s="124"/>
      <c r="F1789" s="126"/>
      <c r="G1789" s="128"/>
      <c r="H1789" s="127"/>
      <c r="I1789" s="127"/>
      <c r="J1789" s="127"/>
      <c r="K1789" s="125"/>
    </row>
    <row r="1790" spans="5:11" ht="15.75" x14ac:dyDescent="0.25">
      <c r="E1790" s="124"/>
      <c r="F1790" s="3"/>
      <c r="G1790" s="128"/>
      <c r="H1790" s="129"/>
    </row>
    <row r="1791" spans="5:11" ht="15.75" x14ac:dyDescent="0.25">
      <c r="E1791" s="124"/>
      <c r="F1791" s="126"/>
      <c r="G1791" s="128"/>
      <c r="H1791" s="127"/>
      <c r="I1791" s="127"/>
      <c r="J1791" s="127"/>
      <c r="K1791" s="125"/>
    </row>
    <row r="1792" spans="5:11" ht="15.75" x14ac:dyDescent="0.25">
      <c r="E1792" s="124"/>
      <c r="F1792" s="3"/>
      <c r="G1792" s="128"/>
      <c r="H1792" s="129"/>
    </row>
    <row r="1793" spans="5:11" ht="15.75" x14ac:dyDescent="0.25">
      <c r="E1793" s="124"/>
      <c r="F1793" s="126"/>
      <c r="G1793" s="128"/>
      <c r="H1793" s="127"/>
      <c r="I1793" s="127"/>
      <c r="J1793" s="127"/>
      <c r="K1793" s="125"/>
    </row>
    <row r="1794" spans="5:11" ht="15.75" x14ac:dyDescent="0.25">
      <c r="E1794" s="124"/>
      <c r="F1794" s="3"/>
      <c r="G1794" s="128"/>
      <c r="H1794" s="129"/>
    </row>
    <row r="1795" spans="5:11" ht="15.75" x14ac:dyDescent="0.25">
      <c r="E1795" s="124"/>
      <c r="F1795" s="126"/>
      <c r="G1795" s="128"/>
      <c r="H1795" s="127"/>
      <c r="I1795" s="127"/>
      <c r="J1795" s="127"/>
      <c r="K1795" s="125"/>
    </row>
    <row r="1796" spans="5:11" ht="15.75" x14ac:dyDescent="0.25">
      <c r="E1796" s="124"/>
      <c r="F1796" s="3"/>
      <c r="G1796" s="128"/>
      <c r="H1796" s="129"/>
    </row>
    <row r="1797" spans="5:11" ht="15.75" x14ac:dyDescent="0.25">
      <c r="E1797" s="124"/>
      <c r="F1797" s="126"/>
      <c r="G1797" s="128"/>
      <c r="H1797" s="127"/>
      <c r="I1797" s="127"/>
      <c r="J1797" s="127"/>
      <c r="K1797" s="125"/>
    </row>
    <row r="1798" spans="5:11" ht="15.75" x14ac:dyDescent="0.25">
      <c r="E1798" s="124"/>
      <c r="F1798" s="3"/>
      <c r="G1798" s="128"/>
      <c r="H1798" s="129"/>
    </row>
    <row r="1799" spans="5:11" ht="15.75" x14ac:dyDescent="0.25">
      <c r="E1799" s="124"/>
      <c r="F1799" s="126"/>
      <c r="G1799" s="128"/>
      <c r="H1799" s="127"/>
      <c r="I1799" s="127"/>
      <c r="J1799" s="127"/>
      <c r="K1799" s="125"/>
    </row>
    <row r="1800" spans="5:11" ht="15.75" x14ac:dyDescent="0.25">
      <c r="E1800" s="124"/>
      <c r="F1800" s="3"/>
      <c r="G1800" s="128"/>
      <c r="H1800" s="129"/>
    </row>
    <row r="1801" spans="5:11" ht="15.75" x14ac:dyDescent="0.25">
      <c r="E1801" s="124"/>
      <c r="F1801" s="126"/>
      <c r="G1801" s="128"/>
      <c r="H1801" s="127"/>
      <c r="I1801" s="127"/>
      <c r="J1801" s="127"/>
      <c r="K1801" s="125"/>
    </row>
    <row r="1802" spans="5:11" ht="15.75" x14ac:dyDescent="0.25">
      <c r="E1802" s="124"/>
      <c r="F1802" s="3"/>
      <c r="G1802" s="128"/>
      <c r="H1802" s="129"/>
    </row>
    <row r="1803" spans="5:11" ht="15.75" x14ac:dyDescent="0.25">
      <c r="E1803" s="124"/>
      <c r="F1803" s="126"/>
      <c r="G1803" s="128"/>
      <c r="H1803" s="127"/>
      <c r="I1803" s="127"/>
      <c r="J1803" s="127"/>
      <c r="K1803" s="125"/>
    </row>
    <row r="1804" spans="5:11" ht="15.75" x14ac:dyDescent="0.25">
      <c r="E1804" s="124"/>
      <c r="F1804" s="3"/>
      <c r="G1804" s="128"/>
      <c r="H1804" s="129"/>
    </row>
    <row r="1805" spans="5:11" ht="15.75" x14ac:dyDescent="0.25">
      <c r="E1805" s="124"/>
      <c r="F1805" s="126"/>
      <c r="G1805" s="128"/>
      <c r="H1805" s="127"/>
      <c r="I1805" s="127"/>
      <c r="J1805" s="127"/>
      <c r="K1805" s="125"/>
    </row>
    <row r="1806" spans="5:11" ht="15.75" x14ac:dyDescent="0.25">
      <c r="E1806" s="124"/>
      <c r="F1806" s="3"/>
      <c r="G1806" s="128"/>
      <c r="H1806" s="129"/>
    </row>
    <row r="1807" spans="5:11" ht="15.75" x14ac:dyDescent="0.25">
      <c r="E1807" s="124"/>
      <c r="F1807" s="126"/>
      <c r="G1807" s="128"/>
      <c r="H1807" s="127"/>
      <c r="I1807" s="127"/>
      <c r="J1807" s="127"/>
      <c r="K1807" s="125"/>
    </row>
    <row r="1808" spans="5:11" ht="15.75" x14ac:dyDescent="0.25">
      <c r="E1808" s="124"/>
      <c r="F1808" s="3"/>
      <c r="G1808" s="128"/>
      <c r="H1808" s="129"/>
    </row>
    <row r="1809" spans="5:11" ht="15.75" x14ac:dyDescent="0.25">
      <c r="E1809" s="124"/>
      <c r="F1809" s="126"/>
      <c r="G1809" s="128"/>
      <c r="H1809" s="127"/>
      <c r="I1809" s="127"/>
      <c r="J1809" s="127"/>
      <c r="K1809" s="125"/>
    </row>
    <row r="1810" spans="5:11" ht="15.75" x14ac:dyDescent="0.25">
      <c r="E1810" s="124"/>
      <c r="F1810" s="3"/>
      <c r="G1810" s="128"/>
      <c r="H1810" s="129"/>
    </row>
    <row r="1811" spans="5:11" ht="15.75" x14ac:dyDescent="0.25">
      <c r="E1811" s="124"/>
      <c r="F1811" s="126"/>
      <c r="G1811" s="128"/>
      <c r="H1811" s="127"/>
      <c r="I1811" s="127"/>
      <c r="J1811" s="127"/>
      <c r="K1811" s="125"/>
    </row>
    <row r="1812" spans="5:11" ht="15.75" x14ac:dyDescent="0.25">
      <c r="E1812" s="124"/>
      <c r="F1812" s="3"/>
      <c r="G1812" s="128"/>
      <c r="H1812" s="129"/>
    </row>
    <row r="1813" spans="5:11" ht="15.75" x14ac:dyDescent="0.25">
      <c r="E1813" s="124"/>
      <c r="F1813" s="126"/>
      <c r="G1813" s="128"/>
      <c r="H1813" s="127"/>
      <c r="I1813" s="127"/>
      <c r="J1813" s="127"/>
      <c r="K1813" s="125"/>
    </row>
    <row r="1814" spans="5:11" ht="15.75" x14ac:dyDescent="0.25">
      <c r="E1814" s="124"/>
      <c r="F1814" s="3"/>
      <c r="G1814" s="128"/>
      <c r="H1814" s="129"/>
    </row>
    <row r="1815" spans="5:11" ht="15.75" x14ac:dyDescent="0.25">
      <c r="E1815" s="124"/>
      <c r="F1815" s="126"/>
      <c r="G1815" s="128"/>
      <c r="H1815" s="127"/>
      <c r="I1815" s="127"/>
      <c r="J1815" s="127"/>
      <c r="K1815" s="125"/>
    </row>
    <row r="1816" spans="5:11" ht="15.75" x14ac:dyDescent="0.25">
      <c r="E1816" s="124"/>
      <c r="F1816" s="3"/>
      <c r="G1816" s="128"/>
      <c r="H1816" s="129"/>
    </row>
    <row r="1817" spans="5:11" ht="15.75" x14ac:dyDescent="0.25">
      <c r="E1817" s="124"/>
      <c r="F1817" s="126"/>
      <c r="G1817" s="128"/>
      <c r="H1817" s="127"/>
      <c r="I1817" s="127"/>
      <c r="J1817" s="127"/>
      <c r="K1817" s="125"/>
    </row>
    <row r="1818" spans="5:11" ht="15.75" x14ac:dyDescent="0.25">
      <c r="E1818" s="124"/>
      <c r="F1818" s="3"/>
      <c r="G1818" s="128"/>
      <c r="H1818" s="129"/>
    </row>
    <row r="1819" spans="5:11" ht="15.75" x14ac:dyDescent="0.25">
      <c r="E1819" s="124"/>
      <c r="F1819" s="126"/>
      <c r="G1819" s="128"/>
      <c r="H1819" s="127"/>
      <c r="I1819" s="127"/>
      <c r="J1819" s="127"/>
      <c r="K1819" s="125"/>
    </row>
    <row r="1820" spans="5:11" ht="15.75" x14ac:dyDescent="0.25">
      <c r="E1820" s="124"/>
      <c r="F1820" s="3"/>
      <c r="G1820" s="128"/>
      <c r="H1820" s="129"/>
    </row>
    <row r="1821" spans="5:11" ht="15.75" x14ac:dyDescent="0.25">
      <c r="E1821" s="124"/>
      <c r="F1821" s="126"/>
      <c r="G1821" s="128"/>
      <c r="H1821" s="127"/>
      <c r="I1821" s="127"/>
      <c r="J1821" s="127"/>
      <c r="K1821" s="125"/>
    </row>
    <row r="1822" spans="5:11" ht="15.75" x14ac:dyDescent="0.25">
      <c r="E1822" s="124"/>
      <c r="F1822" s="3"/>
      <c r="G1822" s="128"/>
      <c r="H1822" s="129"/>
    </row>
    <row r="1823" spans="5:11" ht="15.75" x14ac:dyDescent="0.25">
      <c r="E1823" s="124"/>
      <c r="F1823" s="126"/>
      <c r="G1823" s="128"/>
      <c r="H1823" s="127"/>
      <c r="I1823" s="127"/>
      <c r="J1823" s="127"/>
      <c r="K1823" s="125"/>
    </row>
    <row r="1824" spans="5:11" ht="15.75" x14ac:dyDescent="0.25">
      <c r="E1824" s="124"/>
      <c r="F1824" s="3"/>
      <c r="G1824" s="128"/>
      <c r="H1824" s="129"/>
    </row>
    <row r="1825" spans="5:11" ht="15.75" x14ac:dyDescent="0.25">
      <c r="E1825" s="124"/>
      <c r="F1825" s="126"/>
      <c r="G1825" s="128"/>
      <c r="H1825" s="127"/>
      <c r="I1825" s="127"/>
      <c r="J1825" s="127"/>
      <c r="K1825" s="125"/>
    </row>
    <row r="1826" spans="5:11" ht="15.75" x14ac:dyDescent="0.25">
      <c r="E1826" s="124"/>
      <c r="F1826" s="3"/>
      <c r="G1826" s="128"/>
      <c r="H1826" s="129"/>
    </row>
    <row r="1827" spans="5:11" ht="15.75" x14ac:dyDescent="0.25">
      <c r="E1827" s="124"/>
      <c r="F1827" s="126"/>
      <c r="G1827" s="128"/>
      <c r="H1827" s="127"/>
      <c r="I1827" s="127"/>
      <c r="J1827" s="127"/>
      <c r="K1827" s="125"/>
    </row>
    <row r="1828" spans="5:11" ht="15.75" x14ac:dyDescent="0.25">
      <c r="E1828" s="124"/>
      <c r="F1828" s="3"/>
      <c r="G1828" s="128"/>
      <c r="H1828" s="129"/>
    </row>
    <row r="1829" spans="5:11" ht="15.75" x14ac:dyDescent="0.25">
      <c r="E1829" s="124"/>
      <c r="F1829" s="126"/>
      <c r="G1829" s="128"/>
      <c r="H1829" s="127"/>
      <c r="I1829" s="127"/>
      <c r="J1829" s="127"/>
      <c r="K1829" s="125"/>
    </row>
    <row r="1830" spans="5:11" ht="15.75" x14ac:dyDescent="0.25">
      <c r="E1830" s="124"/>
      <c r="F1830" s="3"/>
      <c r="G1830" s="128"/>
      <c r="H1830" s="129"/>
    </row>
    <row r="1831" spans="5:11" ht="15.75" x14ac:dyDescent="0.25">
      <c r="E1831" s="124"/>
      <c r="F1831" s="126"/>
      <c r="G1831" s="128"/>
      <c r="H1831" s="127"/>
      <c r="I1831" s="127"/>
      <c r="J1831" s="127"/>
      <c r="K1831" s="125"/>
    </row>
    <row r="1832" spans="5:11" ht="15.75" x14ac:dyDescent="0.25">
      <c r="E1832" s="124"/>
      <c r="F1832" s="3"/>
      <c r="G1832" s="128"/>
      <c r="H1832" s="129"/>
    </row>
    <row r="1833" spans="5:11" ht="15.75" x14ac:dyDescent="0.25">
      <c r="E1833" s="124"/>
      <c r="F1833" s="126"/>
      <c r="G1833" s="128"/>
      <c r="H1833" s="127"/>
      <c r="I1833" s="127"/>
      <c r="J1833" s="127"/>
      <c r="K1833" s="125"/>
    </row>
    <row r="1834" spans="5:11" ht="15.75" x14ac:dyDescent="0.25">
      <c r="E1834" s="124"/>
      <c r="F1834" s="3"/>
      <c r="G1834" s="128"/>
      <c r="H1834" s="129"/>
    </row>
    <row r="1835" spans="5:11" ht="15.75" x14ac:dyDescent="0.25">
      <c r="E1835" s="124"/>
      <c r="F1835" s="126"/>
      <c r="G1835" s="128"/>
      <c r="H1835" s="127"/>
      <c r="I1835" s="127"/>
      <c r="J1835" s="127"/>
      <c r="K1835" s="125"/>
    </row>
    <row r="1836" spans="5:11" ht="15.75" x14ac:dyDescent="0.25">
      <c r="E1836" s="124"/>
      <c r="F1836" s="3"/>
      <c r="G1836" s="128"/>
      <c r="H1836" s="129"/>
    </row>
    <row r="1837" spans="5:11" ht="15.75" x14ac:dyDescent="0.25">
      <c r="E1837" s="124"/>
      <c r="F1837" s="126"/>
      <c r="G1837" s="128"/>
      <c r="H1837" s="127"/>
      <c r="I1837" s="127"/>
      <c r="J1837" s="127"/>
      <c r="K1837" s="125"/>
    </row>
    <row r="1838" spans="5:11" ht="15.75" x14ac:dyDescent="0.25">
      <c r="E1838" s="124"/>
      <c r="F1838" s="3"/>
      <c r="G1838" s="128"/>
      <c r="H1838" s="129"/>
    </row>
    <row r="1839" spans="5:11" ht="15.75" x14ac:dyDescent="0.25">
      <c r="E1839" s="124"/>
      <c r="F1839" s="126"/>
      <c r="G1839" s="128"/>
      <c r="H1839" s="127"/>
      <c r="I1839" s="127"/>
      <c r="J1839" s="127"/>
      <c r="K1839" s="125"/>
    </row>
    <row r="1840" spans="5:11" ht="15.75" x14ac:dyDescent="0.25">
      <c r="E1840" s="124"/>
      <c r="F1840" s="3"/>
      <c r="G1840" s="128"/>
      <c r="H1840" s="129"/>
    </row>
    <row r="1841" spans="5:11" ht="15.75" x14ac:dyDescent="0.25">
      <c r="E1841" s="124"/>
      <c r="F1841" s="126"/>
      <c r="G1841" s="128"/>
      <c r="H1841" s="127"/>
      <c r="I1841" s="127"/>
      <c r="J1841" s="127"/>
      <c r="K1841" s="125"/>
    </row>
    <row r="1842" spans="5:11" ht="15.75" x14ac:dyDescent="0.25">
      <c r="E1842" s="124"/>
      <c r="F1842" s="3"/>
      <c r="G1842" s="128"/>
      <c r="H1842" s="129"/>
    </row>
    <row r="1843" spans="5:11" ht="15.75" x14ac:dyDescent="0.25">
      <c r="E1843" s="124"/>
      <c r="F1843" s="126"/>
      <c r="G1843" s="128"/>
      <c r="H1843" s="127"/>
      <c r="I1843" s="127"/>
      <c r="J1843" s="127"/>
      <c r="K1843" s="125"/>
    </row>
    <row r="1844" spans="5:11" ht="15.75" x14ac:dyDescent="0.25">
      <c r="E1844" s="124"/>
      <c r="F1844" s="3"/>
      <c r="G1844" s="128"/>
      <c r="H1844" s="129"/>
    </row>
    <row r="1845" spans="5:11" ht="15.75" x14ac:dyDescent="0.25">
      <c r="E1845" s="124"/>
      <c r="F1845" s="126"/>
      <c r="G1845" s="128"/>
      <c r="H1845" s="127"/>
      <c r="I1845" s="127"/>
      <c r="J1845" s="127"/>
      <c r="K1845" s="125"/>
    </row>
    <row r="1846" spans="5:11" ht="15.75" x14ac:dyDescent="0.25">
      <c r="E1846" s="124"/>
      <c r="F1846" s="3"/>
      <c r="G1846" s="128"/>
      <c r="H1846" s="129"/>
    </row>
    <row r="1847" spans="5:11" ht="15.75" x14ac:dyDescent="0.25">
      <c r="E1847" s="124"/>
      <c r="F1847" s="126"/>
      <c r="G1847" s="128"/>
      <c r="H1847" s="127"/>
      <c r="I1847" s="127"/>
      <c r="J1847" s="127"/>
      <c r="K1847" s="125"/>
    </row>
    <row r="1848" spans="5:11" ht="15.75" x14ac:dyDescent="0.25">
      <c r="E1848" s="124"/>
      <c r="F1848" s="3"/>
      <c r="G1848" s="128"/>
      <c r="H1848" s="129"/>
    </row>
    <row r="1849" spans="5:11" ht="15.75" x14ac:dyDescent="0.25">
      <c r="E1849" s="124"/>
      <c r="F1849" s="126"/>
      <c r="G1849" s="128"/>
      <c r="H1849" s="127"/>
      <c r="I1849" s="127"/>
      <c r="J1849" s="127"/>
      <c r="K1849" s="125"/>
    </row>
    <row r="1850" spans="5:11" ht="15.75" x14ac:dyDescent="0.25">
      <c r="E1850" s="124"/>
      <c r="F1850" s="3"/>
      <c r="G1850" s="128"/>
      <c r="H1850" s="129"/>
    </row>
    <row r="1851" spans="5:11" ht="15.75" x14ac:dyDescent="0.25">
      <c r="E1851" s="124"/>
      <c r="F1851" s="126"/>
      <c r="G1851" s="128"/>
      <c r="H1851" s="127"/>
      <c r="I1851" s="127"/>
      <c r="J1851" s="127"/>
      <c r="K1851" s="125"/>
    </row>
    <row r="1852" spans="5:11" ht="15.75" x14ac:dyDescent="0.25">
      <c r="E1852" s="124"/>
      <c r="F1852" s="3"/>
      <c r="G1852" s="128"/>
      <c r="H1852" s="129"/>
    </row>
    <row r="1853" spans="5:11" ht="15.75" x14ac:dyDescent="0.25">
      <c r="E1853" s="124"/>
      <c r="F1853" s="126"/>
      <c r="G1853" s="128"/>
      <c r="H1853" s="127"/>
      <c r="I1853" s="127"/>
      <c r="J1853" s="127"/>
      <c r="K1853" s="125"/>
    </row>
    <row r="1854" spans="5:11" ht="15.75" x14ac:dyDescent="0.25">
      <c r="E1854" s="124"/>
      <c r="F1854" s="3"/>
      <c r="G1854" s="128"/>
      <c r="H1854" s="129"/>
    </row>
    <row r="1855" spans="5:11" ht="15.75" x14ac:dyDescent="0.25">
      <c r="E1855" s="124"/>
      <c r="F1855" s="126"/>
      <c r="G1855" s="128"/>
      <c r="H1855" s="127"/>
      <c r="I1855" s="127"/>
      <c r="J1855" s="127"/>
      <c r="K1855" s="125"/>
    </row>
    <row r="1856" spans="5:11" ht="15.75" x14ac:dyDescent="0.25">
      <c r="E1856" s="124"/>
      <c r="F1856" s="3"/>
      <c r="G1856" s="128"/>
      <c r="H1856" s="129"/>
    </row>
    <row r="1857" spans="5:11" ht="15.75" x14ac:dyDescent="0.25">
      <c r="E1857" s="124"/>
      <c r="F1857" s="126"/>
      <c r="G1857" s="128"/>
      <c r="H1857" s="127"/>
      <c r="I1857" s="127"/>
      <c r="J1857" s="127"/>
      <c r="K1857" s="125"/>
    </row>
    <row r="1858" spans="5:11" ht="15.75" x14ac:dyDescent="0.25">
      <c r="E1858" s="124"/>
      <c r="F1858" s="3"/>
      <c r="G1858" s="128"/>
      <c r="H1858" s="129"/>
    </row>
    <row r="1859" spans="5:11" ht="15.75" x14ac:dyDescent="0.25">
      <c r="E1859" s="124"/>
      <c r="F1859" s="126"/>
      <c r="G1859" s="128"/>
      <c r="H1859" s="127"/>
      <c r="I1859" s="127"/>
      <c r="J1859" s="127"/>
      <c r="K1859" s="125"/>
    </row>
    <row r="1860" spans="5:11" ht="15.75" x14ac:dyDescent="0.25">
      <c r="E1860" s="124"/>
      <c r="F1860" s="3"/>
      <c r="G1860" s="128"/>
      <c r="H1860" s="129"/>
    </row>
    <row r="1861" spans="5:11" ht="15.75" x14ac:dyDescent="0.25">
      <c r="E1861" s="124"/>
      <c r="F1861" s="126"/>
      <c r="G1861" s="128"/>
      <c r="H1861" s="127"/>
      <c r="I1861" s="127"/>
      <c r="J1861" s="127"/>
      <c r="K1861" s="125"/>
    </row>
    <row r="1862" spans="5:11" ht="15.75" x14ac:dyDescent="0.25">
      <c r="E1862" s="124"/>
      <c r="F1862" s="3"/>
      <c r="G1862" s="128"/>
      <c r="H1862" s="129"/>
    </row>
    <row r="1863" spans="5:11" ht="15.75" x14ac:dyDescent="0.25">
      <c r="E1863" s="124"/>
      <c r="F1863" s="126"/>
      <c r="G1863" s="128"/>
      <c r="H1863" s="127"/>
      <c r="I1863" s="127"/>
      <c r="J1863" s="127"/>
      <c r="K1863" s="125"/>
    </row>
    <row r="1864" spans="5:11" ht="15.75" x14ac:dyDescent="0.25">
      <c r="E1864" s="124"/>
      <c r="F1864" s="3"/>
      <c r="G1864" s="128"/>
      <c r="H1864" s="129"/>
    </row>
    <row r="1865" spans="5:11" ht="15.75" x14ac:dyDescent="0.25">
      <c r="E1865" s="124"/>
      <c r="F1865" s="126"/>
      <c r="G1865" s="128"/>
      <c r="H1865" s="127"/>
      <c r="I1865" s="127"/>
      <c r="J1865" s="127"/>
      <c r="K1865" s="125"/>
    </row>
    <row r="1866" spans="5:11" ht="15.75" x14ac:dyDescent="0.25">
      <c r="E1866" s="124"/>
      <c r="F1866" s="3"/>
      <c r="G1866" s="128"/>
      <c r="H1866" s="129"/>
    </row>
    <row r="1867" spans="5:11" ht="15.75" x14ac:dyDescent="0.25">
      <c r="E1867" s="124"/>
      <c r="F1867" s="126"/>
      <c r="G1867" s="128"/>
      <c r="H1867" s="127"/>
      <c r="I1867" s="127"/>
      <c r="J1867" s="127"/>
      <c r="K1867" s="125"/>
    </row>
    <row r="1868" spans="5:11" ht="15.75" x14ac:dyDescent="0.25">
      <c r="E1868" s="124"/>
      <c r="F1868" s="3"/>
      <c r="G1868" s="128"/>
      <c r="H1868" s="129"/>
    </row>
    <row r="1869" spans="5:11" ht="15.75" x14ac:dyDescent="0.25">
      <c r="E1869" s="124"/>
      <c r="F1869" s="126"/>
      <c r="G1869" s="128"/>
      <c r="H1869" s="127"/>
      <c r="I1869" s="127"/>
      <c r="J1869" s="127"/>
      <c r="K1869" s="125"/>
    </row>
    <row r="1870" spans="5:11" ht="15.75" x14ac:dyDescent="0.25">
      <c r="E1870" s="124"/>
      <c r="F1870" s="3"/>
      <c r="G1870" s="128"/>
      <c r="H1870" s="129"/>
    </row>
    <row r="1871" spans="5:11" ht="15.75" x14ac:dyDescent="0.25">
      <c r="E1871" s="124"/>
      <c r="F1871" s="126"/>
      <c r="G1871" s="128"/>
      <c r="H1871" s="127"/>
      <c r="I1871" s="127"/>
      <c r="J1871" s="127"/>
      <c r="K1871" s="125"/>
    </row>
    <row r="1872" spans="5:11" ht="15.75" x14ac:dyDescent="0.25">
      <c r="E1872" s="124"/>
      <c r="F1872" s="3"/>
      <c r="G1872" s="128"/>
      <c r="H1872" s="129"/>
    </row>
    <row r="1873" spans="5:11" ht="15.75" x14ac:dyDescent="0.25">
      <c r="E1873" s="124"/>
      <c r="F1873" s="126"/>
      <c r="G1873" s="128"/>
      <c r="H1873" s="127"/>
      <c r="I1873" s="127"/>
      <c r="J1873" s="127"/>
      <c r="K1873" s="125"/>
    </row>
    <row r="1874" spans="5:11" ht="15.75" x14ac:dyDescent="0.25">
      <c r="E1874" s="124"/>
      <c r="F1874" s="3"/>
      <c r="G1874" s="128"/>
      <c r="H1874" s="129"/>
    </row>
    <row r="1875" spans="5:11" ht="15.75" x14ac:dyDescent="0.25">
      <c r="E1875" s="124"/>
      <c r="F1875" s="126"/>
      <c r="G1875" s="128"/>
      <c r="H1875" s="127"/>
      <c r="I1875" s="127"/>
      <c r="J1875" s="127"/>
      <c r="K1875" s="125"/>
    </row>
    <row r="1876" spans="5:11" ht="15.75" x14ac:dyDescent="0.25">
      <c r="E1876" s="124"/>
      <c r="F1876" s="3"/>
      <c r="G1876" s="128"/>
      <c r="H1876" s="129"/>
    </row>
    <row r="1877" spans="5:11" ht="15.75" x14ac:dyDescent="0.25">
      <c r="E1877" s="124"/>
      <c r="F1877" s="126"/>
      <c r="G1877" s="128"/>
      <c r="H1877" s="127"/>
      <c r="I1877" s="127"/>
      <c r="J1877" s="127"/>
      <c r="K1877" s="125"/>
    </row>
    <row r="1878" spans="5:11" ht="15.75" x14ac:dyDescent="0.25">
      <c r="E1878" s="124"/>
      <c r="F1878" s="3"/>
      <c r="G1878" s="128"/>
      <c r="H1878" s="129"/>
    </row>
    <row r="1879" spans="5:11" ht="15.75" x14ac:dyDescent="0.25">
      <c r="E1879" s="124"/>
      <c r="F1879" s="126"/>
      <c r="G1879" s="128"/>
      <c r="H1879" s="127"/>
      <c r="I1879" s="127"/>
      <c r="J1879" s="127"/>
      <c r="K1879" s="125"/>
    </row>
    <row r="1880" spans="5:11" ht="15.75" x14ac:dyDescent="0.25">
      <c r="E1880" s="124"/>
      <c r="F1880" s="3"/>
      <c r="G1880" s="128"/>
      <c r="H1880" s="129"/>
    </row>
    <row r="1881" spans="5:11" ht="15.75" x14ac:dyDescent="0.25">
      <c r="E1881" s="124"/>
      <c r="F1881" s="126"/>
      <c r="G1881" s="128"/>
      <c r="H1881" s="127"/>
      <c r="I1881" s="127"/>
      <c r="J1881" s="127"/>
      <c r="K1881" s="125"/>
    </row>
    <row r="1882" spans="5:11" ht="15.75" x14ac:dyDescent="0.25">
      <c r="E1882" s="124"/>
      <c r="F1882" s="3"/>
      <c r="G1882" s="128"/>
      <c r="H1882" s="129"/>
    </row>
    <row r="1883" spans="5:11" ht="15.75" x14ac:dyDescent="0.25">
      <c r="E1883" s="124"/>
      <c r="F1883" s="126"/>
      <c r="G1883" s="128"/>
      <c r="H1883" s="127"/>
      <c r="I1883" s="127"/>
      <c r="J1883" s="127"/>
      <c r="K1883" s="125"/>
    </row>
    <row r="1884" spans="5:11" ht="15.75" x14ac:dyDescent="0.25">
      <c r="E1884" s="124"/>
      <c r="F1884" s="3"/>
      <c r="G1884" s="128"/>
      <c r="H1884" s="129"/>
    </row>
    <row r="1885" spans="5:11" ht="15.75" x14ac:dyDescent="0.25">
      <c r="E1885" s="124"/>
      <c r="F1885" s="126"/>
      <c r="G1885" s="128"/>
      <c r="H1885" s="127"/>
      <c r="I1885" s="127"/>
      <c r="J1885" s="127"/>
      <c r="K1885" s="125"/>
    </row>
    <row r="1886" spans="5:11" ht="15.75" x14ac:dyDescent="0.25">
      <c r="E1886" s="124"/>
      <c r="F1886" s="3"/>
      <c r="G1886" s="128"/>
      <c r="H1886" s="129"/>
    </row>
    <row r="1887" spans="5:11" ht="15.75" x14ac:dyDescent="0.25">
      <c r="E1887" s="124"/>
      <c r="F1887" s="126"/>
      <c r="G1887" s="128"/>
      <c r="H1887" s="127"/>
      <c r="I1887" s="127"/>
      <c r="J1887" s="127"/>
      <c r="K1887" s="125"/>
    </row>
    <row r="1888" spans="5:11" ht="15.75" x14ac:dyDescent="0.25">
      <c r="E1888" s="124"/>
      <c r="F1888" s="3"/>
      <c r="G1888" s="128"/>
      <c r="H1888" s="129"/>
    </row>
    <row r="1889" spans="5:11" ht="15.75" x14ac:dyDescent="0.25">
      <c r="E1889" s="124"/>
      <c r="F1889" s="126"/>
      <c r="G1889" s="128"/>
      <c r="H1889" s="127"/>
      <c r="I1889" s="127"/>
      <c r="J1889" s="127"/>
      <c r="K1889" s="125"/>
    </row>
    <row r="1890" spans="5:11" ht="15.75" x14ac:dyDescent="0.25">
      <c r="E1890" s="124"/>
      <c r="F1890" s="3"/>
      <c r="G1890" s="128"/>
      <c r="H1890" s="129"/>
    </row>
    <row r="1891" spans="5:11" ht="15.75" x14ac:dyDescent="0.25">
      <c r="E1891" s="124"/>
      <c r="F1891" s="126"/>
      <c r="G1891" s="128"/>
      <c r="H1891" s="127"/>
      <c r="I1891" s="127"/>
      <c r="J1891" s="127"/>
      <c r="K1891" s="125"/>
    </row>
    <row r="1892" spans="5:11" ht="15.75" x14ac:dyDescent="0.25">
      <c r="E1892" s="124"/>
      <c r="F1892" s="3"/>
      <c r="G1892" s="128"/>
      <c r="H1892" s="129"/>
    </row>
    <row r="1893" spans="5:11" ht="15.75" x14ac:dyDescent="0.25">
      <c r="E1893" s="124"/>
      <c r="F1893" s="126"/>
      <c r="G1893" s="128"/>
      <c r="H1893" s="127"/>
      <c r="I1893" s="127"/>
      <c r="J1893" s="127"/>
      <c r="K1893" s="125"/>
    </row>
    <row r="1894" spans="5:11" ht="15.75" x14ac:dyDescent="0.25">
      <c r="E1894" s="124"/>
      <c r="F1894" s="3"/>
      <c r="G1894" s="128"/>
      <c r="H1894" s="129"/>
    </row>
    <row r="1895" spans="5:11" ht="15.75" x14ac:dyDescent="0.25">
      <c r="E1895" s="124"/>
      <c r="F1895" s="126"/>
      <c r="G1895" s="128"/>
      <c r="H1895" s="127"/>
      <c r="I1895" s="127"/>
      <c r="J1895" s="127"/>
      <c r="K1895" s="125"/>
    </row>
    <row r="1896" spans="5:11" ht="15.75" x14ac:dyDescent="0.25">
      <c r="E1896" s="124"/>
      <c r="F1896" s="3"/>
      <c r="G1896" s="128"/>
      <c r="H1896" s="129"/>
    </row>
    <row r="1897" spans="5:11" ht="15.75" x14ac:dyDescent="0.25">
      <c r="E1897" s="124"/>
      <c r="F1897" s="126"/>
      <c r="G1897" s="128"/>
      <c r="H1897" s="127"/>
      <c r="I1897" s="127"/>
      <c r="J1897" s="127"/>
      <c r="K1897" s="125"/>
    </row>
    <row r="1898" spans="5:11" ht="15.75" x14ac:dyDescent="0.25">
      <c r="E1898" s="124"/>
      <c r="F1898" s="3"/>
      <c r="G1898" s="128"/>
      <c r="H1898" s="129"/>
    </row>
    <row r="1899" spans="5:11" ht="15.75" x14ac:dyDescent="0.25">
      <c r="E1899" s="124"/>
      <c r="F1899" s="126"/>
      <c r="G1899" s="128"/>
      <c r="H1899" s="127"/>
      <c r="I1899" s="127"/>
      <c r="J1899" s="127"/>
      <c r="K1899" s="125"/>
    </row>
    <row r="1900" spans="5:11" ht="15.75" x14ac:dyDescent="0.25">
      <c r="E1900" s="124"/>
      <c r="F1900" s="3"/>
      <c r="G1900" s="128"/>
      <c r="H1900" s="129"/>
    </row>
    <row r="1901" spans="5:11" ht="15.75" x14ac:dyDescent="0.25">
      <c r="E1901" s="124"/>
      <c r="F1901" s="126"/>
      <c r="G1901" s="128"/>
      <c r="H1901" s="127"/>
      <c r="I1901" s="127"/>
      <c r="J1901" s="127"/>
      <c r="K1901" s="125"/>
    </row>
    <row r="1902" spans="5:11" ht="15.75" x14ac:dyDescent="0.25">
      <c r="E1902" s="124"/>
      <c r="F1902" s="3"/>
      <c r="G1902" s="128"/>
      <c r="H1902" s="129"/>
    </row>
    <row r="1903" spans="5:11" ht="15.75" x14ac:dyDescent="0.25">
      <c r="E1903" s="124"/>
      <c r="F1903" s="126"/>
      <c r="G1903" s="128"/>
      <c r="H1903" s="127"/>
      <c r="I1903" s="127"/>
      <c r="J1903" s="127"/>
      <c r="K1903" s="125"/>
    </row>
    <row r="1904" spans="5:11" ht="15.75" x14ac:dyDescent="0.25">
      <c r="E1904" s="124"/>
      <c r="F1904" s="3"/>
      <c r="G1904" s="128"/>
      <c r="H1904" s="129"/>
    </row>
    <row r="1905" spans="5:11" ht="15.75" x14ac:dyDescent="0.25">
      <c r="E1905" s="124"/>
      <c r="F1905" s="126"/>
      <c r="G1905" s="128"/>
      <c r="H1905" s="127"/>
      <c r="I1905" s="127"/>
      <c r="J1905" s="127"/>
      <c r="K1905" s="125"/>
    </row>
    <row r="1906" spans="5:11" ht="15.75" x14ac:dyDescent="0.25">
      <c r="E1906" s="124"/>
      <c r="F1906" s="3"/>
      <c r="G1906" s="128"/>
      <c r="H1906" s="129"/>
    </row>
    <row r="1907" spans="5:11" ht="15.75" x14ac:dyDescent="0.25">
      <c r="E1907" s="124"/>
      <c r="F1907" s="126"/>
      <c r="G1907" s="128"/>
      <c r="H1907" s="127"/>
      <c r="I1907" s="127"/>
      <c r="J1907" s="127"/>
      <c r="K1907" s="125"/>
    </row>
    <row r="1908" spans="5:11" ht="15.75" x14ac:dyDescent="0.25">
      <c r="E1908" s="124"/>
      <c r="F1908" s="3"/>
      <c r="G1908" s="128"/>
      <c r="H1908" s="129"/>
    </row>
    <row r="1909" spans="5:11" ht="15.75" x14ac:dyDescent="0.25">
      <c r="E1909" s="124"/>
      <c r="F1909" s="126"/>
      <c r="G1909" s="128"/>
      <c r="H1909" s="127"/>
      <c r="I1909" s="127"/>
      <c r="J1909" s="127"/>
      <c r="K1909" s="125"/>
    </row>
    <row r="1910" spans="5:11" ht="15.75" x14ac:dyDescent="0.25">
      <c r="E1910" s="124"/>
      <c r="F1910" s="3"/>
      <c r="G1910" s="128"/>
      <c r="H1910" s="129"/>
    </row>
    <row r="1911" spans="5:11" ht="15.75" x14ac:dyDescent="0.25">
      <c r="E1911" s="124"/>
      <c r="F1911" s="126"/>
      <c r="G1911" s="128"/>
      <c r="H1911" s="127"/>
      <c r="I1911" s="127"/>
      <c r="J1911" s="127"/>
      <c r="K1911" s="125"/>
    </row>
    <row r="1912" spans="5:11" ht="15.75" x14ac:dyDescent="0.25">
      <c r="E1912" s="124"/>
      <c r="F1912" s="3"/>
      <c r="G1912" s="128"/>
      <c r="H1912" s="129"/>
    </row>
    <row r="1913" spans="5:11" ht="15.75" x14ac:dyDescent="0.25">
      <c r="E1913" s="124"/>
      <c r="F1913" s="126"/>
      <c r="G1913" s="128"/>
      <c r="H1913" s="127"/>
      <c r="I1913" s="127"/>
      <c r="J1913" s="127"/>
      <c r="K1913" s="125"/>
    </row>
    <row r="1914" spans="5:11" ht="15.75" x14ac:dyDescent="0.25">
      <c r="E1914" s="124"/>
      <c r="F1914" s="3"/>
      <c r="G1914" s="128"/>
      <c r="H1914" s="129"/>
    </row>
    <row r="1915" spans="5:11" ht="15.75" x14ac:dyDescent="0.25">
      <c r="E1915" s="124"/>
      <c r="F1915" s="126"/>
      <c r="G1915" s="128"/>
      <c r="H1915" s="127"/>
      <c r="I1915" s="127"/>
      <c r="J1915" s="127"/>
      <c r="K1915" s="125"/>
    </row>
    <row r="1916" spans="5:11" ht="15.75" x14ac:dyDescent="0.25">
      <c r="E1916" s="124"/>
      <c r="F1916" s="3"/>
      <c r="G1916" s="128"/>
      <c r="H1916" s="129"/>
    </row>
    <row r="1917" spans="5:11" ht="15.75" x14ac:dyDescent="0.25">
      <c r="E1917" s="124"/>
      <c r="F1917" s="126"/>
      <c r="G1917" s="128"/>
      <c r="H1917" s="127"/>
      <c r="I1917" s="127"/>
      <c r="J1917" s="127"/>
      <c r="K1917" s="125"/>
    </row>
    <row r="1918" spans="5:11" ht="15.75" x14ac:dyDescent="0.25">
      <c r="E1918" s="124"/>
      <c r="F1918" s="3"/>
      <c r="G1918" s="128"/>
      <c r="H1918" s="129"/>
    </row>
    <row r="1919" spans="5:11" ht="15.75" x14ac:dyDescent="0.25">
      <c r="E1919" s="124"/>
      <c r="F1919" s="126"/>
      <c r="G1919" s="128"/>
      <c r="H1919" s="127"/>
      <c r="I1919" s="127"/>
      <c r="J1919" s="127"/>
      <c r="K1919" s="125"/>
    </row>
    <row r="1920" spans="5:11" ht="15.75" x14ac:dyDescent="0.25">
      <c r="E1920" s="124"/>
      <c r="F1920" s="3"/>
      <c r="G1920" s="128"/>
      <c r="H1920" s="129"/>
    </row>
    <row r="1921" spans="5:11" ht="15.75" x14ac:dyDescent="0.25">
      <c r="E1921" s="124"/>
      <c r="F1921" s="126"/>
      <c r="G1921" s="128"/>
      <c r="H1921" s="127"/>
      <c r="I1921" s="127"/>
      <c r="J1921" s="127"/>
      <c r="K1921" s="125"/>
    </row>
    <row r="1922" spans="5:11" ht="15.75" x14ac:dyDescent="0.25">
      <c r="E1922" s="124"/>
      <c r="F1922" s="3"/>
      <c r="G1922" s="128"/>
      <c r="H1922" s="129"/>
    </row>
    <row r="1923" spans="5:11" ht="15.75" x14ac:dyDescent="0.25">
      <c r="E1923" s="124"/>
      <c r="F1923" s="126"/>
      <c r="G1923" s="128"/>
      <c r="H1923" s="127"/>
      <c r="I1923" s="127"/>
      <c r="J1923" s="127"/>
      <c r="K1923" s="125"/>
    </row>
    <row r="1924" spans="5:11" ht="15.75" x14ac:dyDescent="0.25">
      <c r="E1924" s="124"/>
      <c r="F1924" s="3"/>
      <c r="G1924" s="128"/>
      <c r="H1924" s="129"/>
    </row>
    <row r="1925" spans="5:11" ht="15.75" x14ac:dyDescent="0.25">
      <c r="E1925" s="124"/>
      <c r="F1925" s="126"/>
      <c r="G1925" s="128"/>
      <c r="H1925" s="127"/>
      <c r="I1925" s="127"/>
      <c r="J1925" s="127"/>
      <c r="K1925" s="125"/>
    </row>
    <row r="1926" spans="5:11" ht="15.75" x14ac:dyDescent="0.25">
      <c r="E1926" s="124"/>
      <c r="F1926" s="3"/>
      <c r="G1926" s="128"/>
      <c r="H1926" s="129"/>
    </row>
    <row r="1927" spans="5:11" ht="15.75" x14ac:dyDescent="0.25">
      <c r="E1927" s="124"/>
      <c r="F1927" s="126"/>
      <c r="G1927" s="128"/>
      <c r="H1927" s="127"/>
      <c r="I1927" s="127"/>
      <c r="J1927" s="127"/>
      <c r="K1927" s="125"/>
    </row>
    <row r="1928" spans="5:11" ht="15.75" x14ac:dyDescent="0.25">
      <c r="E1928" s="124"/>
      <c r="F1928" s="3"/>
      <c r="G1928" s="128"/>
      <c r="H1928" s="129"/>
    </row>
    <row r="1929" spans="5:11" ht="15.75" x14ac:dyDescent="0.25">
      <c r="E1929" s="124"/>
      <c r="F1929" s="126"/>
      <c r="G1929" s="128"/>
      <c r="H1929" s="127"/>
      <c r="I1929" s="127"/>
      <c r="J1929" s="127"/>
      <c r="K1929" s="125"/>
    </row>
    <row r="1930" spans="5:11" ht="15.75" x14ac:dyDescent="0.25">
      <c r="E1930" s="124"/>
      <c r="F1930" s="3"/>
      <c r="G1930" s="128"/>
      <c r="H1930" s="129"/>
    </row>
    <row r="1931" spans="5:11" ht="15.75" x14ac:dyDescent="0.25">
      <c r="E1931" s="124"/>
      <c r="F1931" s="126"/>
      <c r="G1931" s="128"/>
      <c r="H1931" s="127"/>
      <c r="I1931" s="127"/>
      <c r="J1931" s="127"/>
      <c r="K1931" s="125"/>
    </row>
    <row r="1932" spans="5:11" ht="15.75" x14ac:dyDescent="0.25">
      <c r="E1932" s="124"/>
      <c r="F1932" s="3"/>
      <c r="G1932" s="128"/>
      <c r="H1932" s="129"/>
    </row>
    <row r="1933" spans="5:11" ht="15.75" x14ac:dyDescent="0.25">
      <c r="E1933" s="124"/>
      <c r="F1933" s="126"/>
      <c r="G1933" s="128"/>
      <c r="H1933" s="127"/>
      <c r="I1933" s="127"/>
      <c r="J1933" s="127"/>
      <c r="K1933" s="125"/>
    </row>
    <row r="1934" spans="5:11" ht="15.75" x14ac:dyDescent="0.25">
      <c r="E1934" s="124"/>
      <c r="F1934" s="3"/>
      <c r="G1934" s="128"/>
      <c r="H1934" s="129"/>
    </row>
    <row r="1935" spans="5:11" ht="15.75" x14ac:dyDescent="0.25">
      <c r="E1935" s="124"/>
      <c r="F1935" s="126"/>
      <c r="G1935" s="128"/>
      <c r="H1935" s="127"/>
      <c r="I1935" s="127"/>
      <c r="J1935" s="127"/>
      <c r="K1935" s="125"/>
    </row>
    <row r="1936" spans="5:11" ht="15.75" x14ac:dyDescent="0.25">
      <c r="E1936" s="124"/>
      <c r="F1936" s="3"/>
      <c r="G1936" s="128"/>
      <c r="H1936" s="129"/>
    </row>
    <row r="1937" spans="5:11" ht="15.75" x14ac:dyDescent="0.25">
      <c r="E1937" s="124"/>
      <c r="F1937" s="126"/>
      <c r="G1937" s="128"/>
      <c r="H1937" s="127"/>
      <c r="I1937" s="127"/>
      <c r="J1937" s="127"/>
      <c r="K1937" s="125"/>
    </row>
    <row r="1938" spans="5:11" ht="15.75" x14ac:dyDescent="0.25">
      <c r="E1938" s="124"/>
      <c r="F1938" s="3"/>
      <c r="G1938" s="128"/>
      <c r="H1938" s="129"/>
    </row>
    <row r="1939" spans="5:11" ht="15.75" x14ac:dyDescent="0.25">
      <c r="E1939" s="124"/>
      <c r="F1939" s="126"/>
      <c r="G1939" s="128"/>
      <c r="H1939" s="127"/>
      <c r="I1939" s="127"/>
      <c r="J1939" s="127"/>
      <c r="K1939" s="125"/>
    </row>
    <row r="1940" spans="5:11" ht="15.75" x14ac:dyDescent="0.25">
      <c r="E1940" s="124"/>
      <c r="F1940" s="3"/>
      <c r="G1940" s="128"/>
      <c r="H1940" s="129"/>
    </row>
    <row r="1941" spans="5:11" ht="15.75" x14ac:dyDescent="0.25">
      <c r="E1941" s="124"/>
      <c r="F1941" s="126"/>
      <c r="G1941" s="128"/>
      <c r="H1941" s="127"/>
      <c r="I1941" s="127"/>
      <c r="J1941" s="127"/>
      <c r="K1941" s="125"/>
    </row>
    <row r="1942" spans="5:11" ht="15.75" x14ac:dyDescent="0.25">
      <c r="E1942" s="124"/>
      <c r="F1942" s="3"/>
      <c r="G1942" s="128"/>
      <c r="H1942" s="129"/>
    </row>
    <row r="1943" spans="5:11" ht="15.75" x14ac:dyDescent="0.25">
      <c r="E1943" s="124"/>
      <c r="F1943" s="126"/>
      <c r="G1943" s="128"/>
      <c r="H1943" s="127"/>
      <c r="I1943" s="127"/>
      <c r="J1943" s="127"/>
      <c r="K1943" s="125"/>
    </row>
    <row r="1944" spans="5:11" ht="15.75" x14ac:dyDescent="0.25">
      <c r="E1944" s="124"/>
      <c r="F1944" s="3"/>
      <c r="G1944" s="128"/>
      <c r="H1944" s="129"/>
    </row>
    <row r="1945" spans="5:11" ht="15.75" x14ac:dyDescent="0.25">
      <c r="E1945" s="124"/>
      <c r="F1945" s="126"/>
      <c r="G1945" s="128"/>
      <c r="H1945" s="127"/>
      <c r="I1945" s="127"/>
      <c r="J1945" s="127"/>
      <c r="K1945" s="125"/>
    </row>
    <row r="1946" spans="5:11" ht="15.75" x14ac:dyDescent="0.25">
      <c r="E1946" s="124"/>
      <c r="F1946" s="3"/>
      <c r="G1946" s="128"/>
      <c r="H1946" s="129"/>
    </row>
    <row r="1947" spans="5:11" ht="15.75" x14ac:dyDescent="0.25">
      <c r="E1947" s="124"/>
      <c r="F1947" s="126"/>
      <c r="G1947" s="128"/>
      <c r="H1947" s="127"/>
      <c r="I1947" s="127"/>
      <c r="J1947" s="127"/>
      <c r="K1947" s="125"/>
    </row>
    <row r="1948" spans="5:11" ht="15.75" x14ac:dyDescent="0.25">
      <c r="E1948" s="124"/>
      <c r="F1948" s="3"/>
      <c r="G1948" s="128"/>
      <c r="H1948" s="129"/>
    </row>
    <row r="1949" spans="5:11" ht="15.75" x14ac:dyDescent="0.25">
      <c r="E1949" s="124"/>
      <c r="F1949" s="126"/>
      <c r="G1949" s="128"/>
      <c r="H1949" s="127"/>
      <c r="I1949" s="127"/>
      <c r="J1949" s="127"/>
      <c r="K1949" s="125"/>
    </row>
    <row r="1950" spans="5:11" ht="15.75" x14ac:dyDescent="0.25">
      <c r="E1950" s="124"/>
      <c r="F1950" s="3"/>
      <c r="G1950" s="128"/>
      <c r="H1950" s="129"/>
    </row>
    <row r="1951" spans="5:11" ht="15.75" x14ac:dyDescent="0.25">
      <c r="E1951" s="124"/>
      <c r="F1951" s="126"/>
      <c r="G1951" s="128"/>
      <c r="H1951" s="127"/>
      <c r="I1951" s="127"/>
      <c r="J1951" s="127"/>
      <c r="K1951" s="125"/>
    </row>
    <row r="1952" spans="5:11" ht="15.75" x14ac:dyDescent="0.25">
      <c r="E1952" s="124"/>
      <c r="F1952" s="3"/>
      <c r="G1952" s="128"/>
      <c r="H1952" s="129"/>
    </row>
    <row r="1953" spans="5:11" ht="15.75" x14ac:dyDescent="0.25">
      <c r="E1953" s="124"/>
      <c r="F1953" s="126"/>
      <c r="G1953" s="128"/>
      <c r="H1953" s="127"/>
      <c r="I1953" s="127"/>
      <c r="J1953" s="127"/>
      <c r="K1953" s="125"/>
    </row>
    <row r="1954" spans="5:11" ht="15.75" x14ac:dyDescent="0.25">
      <c r="E1954" s="124"/>
      <c r="F1954" s="3"/>
      <c r="G1954" s="128"/>
      <c r="H1954" s="129"/>
    </row>
    <row r="1955" spans="5:11" ht="15.75" x14ac:dyDescent="0.25">
      <c r="E1955" s="124"/>
      <c r="F1955" s="126"/>
      <c r="G1955" s="128"/>
      <c r="H1955" s="127"/>
      <c r="I1955" s="127"/>
      <c r="J1955" s="127"/>
      <c r="K1955" s="125"/>
    </row>
    <row r="1956" spans="5:11" ht="15.75" x14ac:dyDescent="0.25">
      <c r="E1956" s="124"/>
      <c r="F1956" s="3"/>
      <c r="G1956" s="128"/>
      <c r="H1956" s="129"/>
    </row>
    <row r="1957" spans="5:11" ht="15.75" x14ac:dyDescent="0.25">
      <c r="E1957" s="124"/>
      <c r="F1957" s="126"/>
      <c r="G1957" s="128"/>
      <c r="H1957" s="127"/>
      <c r="I1957" s="127"/>
      <c r="J1957" s="127"/>
      <c r="K1957" s="125"/>
    </row>
    <row r="1958" spans="5:11" ht="15.75" x14ac:dyDescent="0.25">
      <c r="E1958" s="124"/>
      <c r="F1958" s="3"/>
      <c r="G1958" s="128"/>
      <c r="H1958" s="129"/>
    </row>
    <row r="1959" spans="5:11" ht="15.75" x14ac:dyDescent="0.25">
      <c r="E1959" s="124"/>
      <c r="F1959" s="126"/>
      <c r="G1959" s="128"/>
      <c r="H1959" s="127"/>
      <c r="I1959" s="127"/>
      <c r="J1959" s="127"/>
      <c r="K1959" s="125"/>
    </row>
    <row r="1960" spans="5:11" ht="15.75" x14ac:dyDescent="0.25">
      <c r="E1960" s="124"/>
      <c r="F1960" s="3"/>
      <c r="G1960" s="128"/>
      <c r="H1960" s="129"/>
    </row>
    <row r="1961" spans="5:11" ht="15.75" x14ac:dyDescent="0.25">
      <c r="E1961" s="124"/>
      <c r="F1961" s="126"/>
      <c r="G1961" s="128"/>
      <c r="H1961" s="127"/>
      <c r="I1961" s="127"/>
      <c r="J1961" s="127"/>
      <c r="K1961" s="125"/>
    </row>
    <row r="1962" spans="5:11" ht="15.75" x14ac:dyDescent="0.25">
      <c r="E1962" s="124"/>
      <c r="F1962" s="3"/>
      <c r="G1962" s="128"/>
      <c r="H1962" s="129"/>
    </row>
    <row r="1963" spans="5:11" ht="15.75" x14ac:dyDescent="0.25">
      <c r="E1963" s="124"/>
      <c r="F1963" s="126"/>
      <c r="G1963" s="128"/>
      <c r="H1963" s="127"/>
      <c r="I1963" s="127"/>
      <c r="J1963" s="127"/>
      <c r="K1963" s="125"/>
    </row>
    <row r="1964" spans="5:11" ht="15.75" x14ac:dyDescent="0.25">
      <c r="E1964" s="124"/>
      <c r="F1964" s="3"/>
      <c r="G1964" s="128"/>
      <c r="H1964" s="129"/>
    </row>
    <row r="1965" spans="5:11" ht="15.75" x14ac:dyDescent="0.25">
      <c r="E1965" s="124"/>
      <c r="F1965" s="126"/>
      <c r="G1965" s="128"/>
      <c r="H1965" s="127"/>
      <c r="I1965" s="127"/>
      <c r="J1965" s="127"/>
      <c r="K1965" s="125"/>
    </row>
    <row r="1966" spans="5:11" ht="15.75" x14ac:dyDescent="0.25">
      <c r="E1966" s="124"/>
      <c r="F1966" s="3"/>
      <c r="G1966" s="128"/>
      <c r="H1966" s="129"/>
    </row>
    <row r="1967" spans="5:11" ht="15.75" x14ac:dyDescent="0.25">
      <c r="E1967" s="124"/>
      <c r="F1967" s="126"/>
      <c r="G1967" s="128"/>
      <c r="H1967" s="127"/>
      <c r="I1967" s="127"/>
      <c r="J1967" s="127"/>
      <c r="K1967" s="125"/>
    </row>
    <row r="1968" spans="5:11" ht="15.75" x14ac:dyDescent="0.25">
      <c r="E1968" s="124"/>
      <c r="F1968" s="3"/>
      <c r="G1968" s="128"/>
      <c r="H1968" s="129"/>
    </row>
    <row r="1969" spans="5:11" ht="15.75" x14ac:dyDescent="0.25">
      <c r="E1969" s="124"/>
      <c r="F1969" s="126"/>
      <c r="G1969" s="128"/>
      <c r="H1969" s="127"/>
      <c r="I1969" s="127"/>
      <c r="J1969" s="127"/>
      <c r="K1969" s="125"/>
    </row>
    <row r="1970" spans="5:11" ht="15.75" x14ac:dyDescent="0.25">
      <c r="E1970" s="124"/>
      <c r="F1970" s="3"/>
      <c r="G1970" s="128"/>
      <c r="H1970" s="129"/>
    </row>
    <row r="1971" spans="5:11" ht="15.75" x14ac:dyDescent="0.25">
      <c r="E1971" s="124"/>
      <c r="F1971" s="126"/>
      <c r="G1971" s="128"/>
      <c r="H1971" s="127"/>
      <c r="I1971" s="127"/>
      <c r="J1971" s="127"/>
      <c r="K1971" s="125"/>
    </row>
    <row r="1972" spans="5:11" ht="15.75" x14ac:dyDescent="0.25">
      <c r="E1972" s="124"/>
      <c r="F1972" s="3"/>
      <c r="G1972" s="128"/>
      <c r="H1972" s="129"/>
    </row>
    <row r="1973" spans="5:11" ht="15.75" x14ac:dyDescent="0.25">
      <c r="E1973" s="124"/>
      <c r="F1973" s="126"/>
      <c r="G1973" s="128"/>
      <c r="H1973" s="127"/>
      <c r="I1973" s="127"/>
      <c r="J1973" s="127"/>
      <c r="K1973" s="125"/>
    </row>
    <row r="1974" spans="5:11" ht="15.75" x14ac:dyDescent="0.25">
      <c r="E1974" s="124"/>
      <c r="F1974" s="3"/>
      <c r="G1974" s="128"/>
      <c r="H1974" s="129"/>
    </row>
    <row r="1975" spans="5:11" ht="15.75" x14ac:dyDescent="0.25">
      <c r="E1975" s="124"/>
      <c r="F1975" s="126"/>
      <c r="G1975" s="128"/>
      <c r="H1975" s="127"/>
      <c r="I1975" s="127"/>
      <c r="J1975" s="127"/>
      <c r="K1975" s="125"/>
    </row>
    <row r="1976" spans="5:11" ht="15.75" x14ac:dyDescent="0.25">
      <c r="E1976" s="124"/>
      <c r="F1976" s="3"/>
      <c r="G1976" s="128"/>
      <c r="H1976" s="129"/>
    </row>
    <row r="1977" spans="5:11" ht="15.75" x14ac:dyDescent="0.25">
      <c r="E1977" s="124"/>
      <c r="F1977" s="126"/>
      <c r="G1977" s="128"/>
      <c r="H1977" s="127"/>
      <c r="I1977" s="127"/>
      <c r="J1977" s="127"/>
      <c r="K1977" s="125"/>
    </row>
    <row r="1978" spans="5:11" ht="15.75" x14ac:dyDescent="0.25">
      <c r="E1978" s="124"/>
      <c r="F1978" s="3"/>
      <c r="G1978" s="128"/>
      <c r="H1978" s="129"/>
    </row>
    <row r="1979" spans="5:11" ht="15.75" x14ac:dyDescent="0.25">
      <c r="E1979" s="124"/>
      <c r="F1979" s="126"/>
      <c r="G1979" s="128"/>
      <c r="H1979" s="127"/>
      <c r="I1979" s="127"/>
      <c r="J1979" s="127"/>
      <c r="K1979" s="125"/>
    </row>
    <row r="1980" spans="5:11" ht="15.75" x14ac:dyDescent="0.25">
      <c r="E1980" s="124"/>
      <c r="F1980" s="3"/>
      <c r="G1980" s="128"/>
      <c r="H1980" s="129"/>
    </row>
    <row r="1981" spans="5:11" ht="15.75" x14ac:dyDescent="0.25">
      <c r="E1981" s="124"/>
      <c r="F1981" s="126"/>
      <c r="G1981" s="128"/>
      <c r="H1981" s="127"/>
      <c r="I1981" s="127"/>
      <c r="J1981" s="127"/>
      <c r="K1981" s="125"/>
    </row>
    <row r="1982" spans="5:11" ht="15.75" x14ac:dyDescent="0.25">
      <c r="E1982" s="124"/>
      <c r="F1982" s="3"/>
      <c r="G1982" s="128"/>
      <c r="H1982" s="129"/>
    </row>
    <row r="1983" spans="5:11" ht="15.75" x14ac:dyDescent="0.25">
      <c r="E1983" s="124"/>
      <c r="F1983" s="126"/>
      <c r="G1983" s="128"/>
      <c r="H1983" s="127"/>
      <c r="I1983" s="127"/>
      <c r="J1983" s="127"/>
      <c r="K1983" s="125"/>
    </row>
    <row r="1984" spans="5:11" ht="15.75" x14ac:dyDescent="0.25">
      <c r="E1984" s="124"/>
      <c r="F1984" s="3"/>
      <c r="G1984" s="128"/>
      <c r="H1984" s="129"/>
    </row>
    <row r="1985" spans="5:11" ht="15.75" x14ac:dyDescent="0.25">
      <c r="E1985" s="124"/>
      <c r="F1985" s="126"/>
      <c r="G1985" s="128"/>
      <c r="H1985" s="127"/>
      <c r="I1985" s="127"/>
      <c r="J1985" s="127"/>
      <c r="K1985" s="125"/>
    </row>
    <row r="1986" spans="5:11" ht="15.75" x14ac:dyDescent="0.25">
      <c r="E1986" s="124"/>
      <c r="F1986" s="3"/>
      <c r="G1986" s="128"/>
      <c r="H1986" s="129"/>
    </row>
    <row r="1987" spans="5:11" ht="15.75" x14ac:dyDescent="0.25">
      <c r="E1987" s="124"/>
      <c r="F1987" s="126"/>
      <c r="G1987" s="128"/>
      <c r="H1987" s="127"/>
      <c r="I1987" s="127"/>
      <c r="J1987" s="127"/>
      <c r="K1987" s="125"/>
    </row>
    <row r="1988" spans="5:11" ht="15.75" x14ac:dyDescent="0.25">
      <c r="E1988" s="124"/>
      <c r="F1988" s="3"/>
      <c r="G1988" s="128"/>
      <c r="H1988" s="129"/>
    </row>
    <row r="1989" spans="5:11" ht="15.75" x14ac:dyDescent="0.25">
      <c r="E1989" s="124"/>
      <c r="F1989" s="126"/>
      <c r="G1989" s="128"/>
      <c r="H1989" s="127"/>
      <c r="I1989" s="127"/>
      <c r="J1989" s="127"/>
      <c r="K1989" s="125"/>
    </row>
    <row r="1990" spans="5:11" ht="15.75" x14ac:dyDescent="0.25">
      <c r="E1990" s="124"/>
      <c r="F1990" s="3"/>
      <c r="G1990" s="128"/>
      <c r="H1990" s="129"/>
    </row>
    <row r="1991" spans="5:11" ht="15.75" x14ac:dyDescent="0.25">
      <c r="E1991" s="124"/>
      <c r="F1991" s="126"/>
      <c r="G1991" s="128"/>
      <c r="H1991" s="127"/>
      <c r="I1991" s="127"/>
      <c r="J1991" s="127"/>
      <c r="K1991" s="125"/>
    </row>
    <row r="1992" spans="5:11" ht="15.75" x14ac:dyDescent="0.25">
      <c r="E1992" s="124"/>
      <c r="F1992" s="3"/>
      <c r="G1992" s="128"/>
      <c r="H1992" s="129"/>
    </row>
    <row r="1993" spans="5:11" ht="15.75" x14ac:dyDescent="0.25">
      <c r="E1993" s="124"/>
      <c r="F1993" s="126"/>
      <c r="G1993" s="128"/>
      <c r="H1993" s="127"/>
      <c r="I1993" s="127"/>
      <c r="J1993" s="127"/>
      <c r="K1993" s="125"/>
    </row>
    <row r="1994" spans="5:11" ht="15.75" x14ac:dyDescent="0.25">
      <c r="E1994" s="124"/>
      <c r="F1994" s="3"/>
      <c r="G1994" s="128"/>
      <c r="H1994" s="129"/>
    </row>
    <row r="1995" spans="5:11" ht="15.75" x14ac:dyDescent="0.25">
      <c r="E1995" s="124"/>
      <c r="F1995" s="126"/>
      <c r="G1995" s="128"/>
      <c r="H1995" s="127"/>
      <c r="I1995" s="127"/>
      <c r="J1995" s="127"/>
      <c r="K1995" s="125"/>
    </row>
    <row r="1996" spans="5:11" ht="15.75" x14ac:dyDescent="0.25">
      <c r="E1996" s="124"/>
      <c r="F1996" s="3"/>
      <c r="G1996" s="128"/>
      <c r="H1996" s="129"/>
    </row>
    <row r="1997" spans="5:11" ht="15.75" x14ac:dyDescent="0.25">
      <c r="E1997" s="124"/>
      <c r="F1997" s="126"/>
      <c r="G1997" s="128"/>
      <c r="H1997" s="127"/>
      <c r="I1997" s="127"/>
      <c r="J1997" s="127"/>
      <c r="K1997" s="125"/>
    </row>
    <row r="1998" spans="5:11" ht="15.75" x14ac:dyDescent="0.25">
      <c r="E1998" s="124"/>
      <c r="F1998" s="3"/>
      <c r="G1998" s="128"/>
      <c r="H1998" s="129"/>
    </row>
    <row r="1999" spans="5:11" ht="15.75" x14ac:dyDescent="0.25">
      <c r="E1999" s="124"/>
      <c r="F1999" s="126"/>
      <c r="G1999" s="128"/>
      <c r="H1999" s="127"/>
      <c r="I1999" s="127"/>
      <c r="J1999" s="127"/>
      <c r="K1999" s="125"/>
    </row>
    <row r="2000" spans="5:11" ht="15.75" x14ac:dyDescent="0.25">
      <c r="E2000" s="124"/>
      <c r="F2000" s="3"/>
      <c r="G2000" s="128"/>
      <c r="H2000" s="129"/>
    </row>
    <row r="2001" spans="5:11" ht="15.75" x14ac:dyDescent="0.25">
      <c r="E2001" s="124"/>
      <c r="F2001" s="126"/>
      <c r="G2001" s="128"/>
      <c r="H2001" s="127"/>
      <c r="I2001" s="127"/>
      <c r="J2001" s="127"/>
      <c r="K2001" s="125"/>
    </row>
    <row r="2002" spans="5:11" ht="15.75" x14ac:dyDescent="0.25">
      <c r="E2002" s="124"/>
      <c r="F2002" s="3"/>
      <c r="G2002" s="128"/>
      <c r="H2002" s="129"/>
    </row>
    <row r="2003" spans="5:11" ht="15.75" x14ac:dyDescent="0.25">
      <c r="E2003" s="124"/>
      <c r="F2003" s="126"/>
      <c r="G2003" s="128"/>
      <c r="H2003" s="127"/>
      <c r="I2003" s="127"/>
      <c r="J2003" s="127"/>
      <c r="K2003" s="125"/>
    </row>
    <row r="2004" spans="5:11" ht="15.75" x14ac:dyDescent="0.25">
      <c r="E2004" s="124"/>
      <c r="F2004" s="3"/>
      <c r="G2004" s="128"/>
      <c r="H2004" s="129"/>
    </row>
    <row r="2005" spans="5:11" ht="15.75" x14ac:dyDescent="0.25">
      <c r="E2005" s="124"/>
      <c r="F2005" s="126"/>
      <c r="G2005" s="128"/>
      <c r="H2005" s="127"/>
      <c r="I2005" s="127"/>
      <c r="J2005" s="127"/>
      <c r="K2005" s="125"/>
    </row>
    <row r="2006" spans="5:11" ht="15.75" x14ac:dyDescent="0.25">
      <c r="E2006" s="124"/>
      <c r="F2006" s="3"/>
      <c r="G2006" s="128"/>
      <c r="H2006" s="129"/>
    </row>
    <row r="2007" spans="5:11" ht="15.75" x14ac:dyDescent="0.25">
      <c r="E2007" s="124"/>
      <c r="F2007" s="126"/>
      <c r="G2007" s="128"/>
      <c r="H2007" s="127"/>
      <c r="I2007" s="127"/>
      <c r="J2007" s="127"/>
      <c r="K2007" s="125"/>
    </row>
    <row r="2008" spans="5:11" ht="15.75" x14ac:dyDescent="0.25">
      <c r="E2008" s="124"/>
      <c r="F2008" s="3"/>
      <c r="G2008" s="128"/>
      <c r="H2008" s="129"/>
    </row>
    <row r="2009" spans="5:11" ht="15.75" x14ac:dyDescent="0.25">
      <c r="E2009" s="124"/>
      <c r="F2009" s="126"/>
      <c r="G2009" s="128"/>
      <c r="H2009" s="127"/>
      <c r="I2009" s="127"/>
      <c r="J2009" s="127"/>
      <c r="K2009" s="125"/>
    </row>
    <row r="2010" spans="5:11" ht="15.75" x14ac:dyDescent="0.25">
      <c r="E2010" s="124"/>
      <c r="F2010" s="3"/>
      <c r="G2010" s="128"/>
      <c r="H2010" s="129"/>
    </row>
    <row r="2011" spans="5:11" ht="15.75" x14ac:dyDescent="0.25">
      <c r="E2011" s="124"/>
      <c r="F2011" s="126"/>
      <c r="G2011" s="128"/>
      <c r="H2011" s="127"/>
      <c r="I2011" s="127"/>
      <c r="J2011" s="127"/>
      <c r="K2011" s="125"/>
    </row>
    <row r="2012" spans="5:11" ht="15.75" x14ac:dyDescent="0.25">
      <c r="E2012" s="124"/>
      <c r="F2012" s="3"/>
      <c r="G2012" s="128"/>
      <c r="H2012" s="129"/>
    </row>
    <row r="2013" spans="5:11" ht="15.75" x14ac:dyDescent="0.25">
      <c r="E2013" s="124"/>
      <c r="F2013" s="126"/>
      <c r="G2013" s="128"/>
      <c r="H2013" s="127"/>
      <c r="I2013" s="127"/>
      <c r="J2013" s="127"/>
      <c r="K2013" s="125"/>
    </row>
    <row r="2014" spans="5:11" ht="15.75" x14ac:dyDescent="0.25">
      <c r="E2014" s="124"/>
      <c r="F2014" s="3"/>
      <c r="G2014" s="128"/>
      <c r="H2014" s="129"/>
    </row>
    <row r="2015" spans="5:11" ht="15.75" x14ac:dyDescent="0.25">
      <c r="E2015" s="124"/>
      <c r="F2015" s="126"/>
      <c r="G2015" s="128"/>
      <c r="H2015" s="127"/>
      <c r="I2015" s="127"/>
      <c r="J2015" s="127"/>
      <c r="K2015" s="125"/>
    </row>
    <row r="2016" spans="5:11" ht="15.75" x14ac:dyDescent="0.25">
      <c r="E2016" s="124"/>
      <c r="F2016" s="3"/>
      <c r="G2016" s="128"/>
      <c r="H2016" s="129"/>
    </row>
    <row r="2017" spans="5:11" ht="15.75" x14ac:dyDescent="0.25">
      <c r="E2017" s="124"/>
      <c r="F2017" s="126"/>
      <c r="G2017" s="128"/>
      <c r="H2017" s="127"/>
      <c r="I2017" s="127"/>
      <c r="J2017" s="127"/>
      <c r="K2017" s="125"/>
    </row>
    <row r="2018" spans="5:11" ht="15.75" x14ac:dyDescent="0.25">
      <c r="E2018" s="124"/>
      <c r="F2018" s="3"/>
      <c r="G2018" s="128"/>
      <c r="H2018" s="129"/>
    </row>
    <row r="2019" spans="5:11" ht="15.75" x14ac:dyDescent="0.25">
      <c r="E2019" s="124"/>
      <c r="F2019" s="126"/>
      <c r="G2019" s="128"/>
      <c r="H2019" s="127"/>
      <c r="I2019" s="127"/>
      <c r="J2019" s="127"/>
      <c r="K2019" s="125"/>
    </row>
    <row r="2020" spans="5:11" ht="15.75" x14ac:dyDescent="0.25">
      <c r="E2020" s="124"/>
      <c r="F2020" s="3"/>
      <c r="G2020" s="128"/>
      <c r="H2020" s="129"/>
    </row>
    <row r="2021" spans="5:11" ht="15.75" x14ac:dyDescent="0.25">
      <c r="E2021" s="124"/>
      <c r="F2021" s="126"/>
      <c r="G2021" s="128"/>
      <c r="H2021" s="127"/>
      <c r="I2021" s="127"/>
      <c r="J2021" s="127"/>
      <c r="K2021" s="125"/>
    </row>
    <row r="2022" spans="5:11" ht="15.75" x14ac:dyDescent="0.25">
      <c r="E2022" s="124"/>
      <c r="F2022" s="3"/>
      <c r="G2022" s="128"/>
      <c r="H2022" s="129"/>
    </row>
    <row r="2023" spans="5:11" ht="15.75" x14ac:dyDescent="0.25">
      <c r="E2023" s="124"/>
      <c r="F2023" s="126"/>
      <c r="G2023" s="128"/>
      <c r="H2023" s="127"/>
      <c r="I2023" s="127"/>
      <c r="J2023" s="127"/>
      <c r="K2023" s="125"/>
    </row>
    <row r="2024" spans="5:11" ht="15.75" x14ac:dyDescent="0.25">
      <c r="E2024" s="124"/>
      <c r="F2024" s="3"/>
      <c r="G2024" s="128"/>
      <c r="H2024" s="129"/>
    </row>
    <row r="2025" spans="5:11" ht="15.75" x14ac:dyDescent="0.25">
      <c r="E2025" s="124"/>
      <c r="F2025" s="126"/>
      <c r="G2025" s="128"/>
      <c r="H2025" s="127"/>
      <c r="I2025" s="127"/>
      <c r="J2025" s="127"/>
      <c r="K2025" s="125"/>
    </row>
    <row r="2026" spans="5:11" ht="15.75" x14ac:dyDescent="0.25">
      <c r="E2026" s="124"/>
      <c r="F2026" s="3"/>
      <c r="G2026" s="128"/>
      <c r="H2026" s="129"/>
    </row>
    <row r="2027" spans="5:11" ht="15.75" x14ac:dyDescent="0.25">
      <c r="E2027" s="124"/>
      <c r="F2027" s="126"/>
      <c r="G2027" s="128"/>
      <c r="H2027" s="127"/>
      <c r="I2027" s="127"/>
      <c r="J2027" s="127"/>
      <c r="K2027" s="125"/>
    </row>
    <row r="2028" spans="5:11" ht="15.75" x14ac:dyDescent="0.25">
      <c r="E2028" s="124"/>
      <c r="F2028" s="3"/>
      <c r="G2028" s="128"/>
      <c r="H2028" s="129"/>
    </row>
    <row r="2029" spans="5:11" ht="15.75" x14ac:dyDescent="0.25">
      <c r="E2029" s="124"/>
      <c r="F2029" s="126"/>
      <c r="G2029" s="128"/>
      <c r="H2029" s="127"/>
      <c r="I2029" s="127"/>
      <c r="J2029" s="127"/>
      <c r="K2029" s="125"/>
    </row>
    <row r="2030" spans="5:11" ht="15.75" x14ac:dyDescent="0.25">
      <c r="E2030" s="124"/>
      <c r="F2030" s="3"/>
      <c r="G2030" s="128"/>
      <c r="H2030" s="129"/>
    </row>
    <row r="2031" spans="5:11" ht="15.75" x14ac:dyDescent="0.25">
      <c r="E2031" s="124"/>
      <c r="F2031" s="126"/>
      <c r="G2031" s="128"/>
      <c r="H2031" s="127"/>
      <c r="I2031" s="127"/>
      <c r="J2031" s="127"/>
      <c r="K2031" s="125"/>
    </row>
    <row r="2032" spans="5:11" ht="15.75" x14ac:dyDescent="0.25">
      <c r="E2032" s="124"/>
      <c r="F2032" s="3"/>
      <c r="G2032" s="128"/>
      <c r="H2032" s="129"/>
    </row>
    <row r="2033" spans="5:11" ht="15.75" x14ac:dyDescent="0.25">
      <c r="E2033" s="124"/>
      <c r="F2033" s="126"/>
      <c r="G2033" s="128"/>
      <c r="H2033" s="127"/>
      <c r="I2033" s="127"/>
      <c r="J2033" s="127"/>
      <c r="K2033" s="125"/>
    </row>
    <row r="2034" spans="5:11" ht="15.75" x14ac:dyDescent="0.25">
      <c r="E2034" s="124"/>
      <c r="F2034" s="3"/>
      <c r="G2034" s="128"/>
      <c r="H2034" s="129"/>
    </row>
    <row r="2035" spans="5:11" ht="15.75" x14ac:dyDescent="0.25">
      <c r="E2035" s="124"/>
      <c r="F2035" s="126"/>
      <c r="G2035" s="128"/>
      <c r="H2035" s="127"/>
      <c r="I2035" s="127"/>
      <c r="J2035" s="127"/>
      <c r="K2035" s="125"/>
    </row>
    <row r="2036" spans="5:11" ht="15.75" x14ac:dyDescent="0.25">
      <c r="E2036" s="124"/>
      <c r="F2036" s="3"/>
      <c r="G2036" s="128"/>
      <c r="H2036" s="129"/>
    </row>
    <row r="2037" spans="5:11" ht="15.75" x14ac:dyDescent="0.25">
      <c r="E2037" s="124"/>
      <c r="F2037" s="126"/>
      <c r="G2037" s="128"/>
      <c r="H2037" s="127"/>
      <c r="I2037" s="127"/>
      <c r="J2037" s="127"/>
      <c r="K2037" s="125"/>
    </row>
    <row r="2038" spans="5:11" ht="15.75" x14ac:dyDescent="0.25">
      <c r="E2038" s="124"/>
      <c r="F2038" s="3"/>
      <c r="G2038" s="128"/>
      <c r="H2038" s="129"/>
    </row>
    <row r="2039" spans="5:11" ht="15.75" x14ac:dyDescent="0.25">
      <c r="E2039" s="124"/>
      <c r="F2039" s="126"/>
      <c r="G2039" s="128"/>
      <c r="H2039" s="127"/>
      <c r="I2039" s="127"/>
      <c r="J2039" s="127"/>
      <c r="K2039" s="125"/>
    </row>
    <row r="2040" spans="5:11" ht="15.75" x14ac:dyDescent="0.25">
      <c r="E2040" s="124"/>
      <c r="F2040" s="3"/>
      <c r="G2040" s="128"/>
      <c r="H2040" s="129"/>
    </row>
    <row r="2041" spans="5:11" ht="15.75" x14ac:dyDescent="0.25">
      <c r="E2041" s="124"/>
      <c r="F2041" s="126"/>
      <c r="G2041" s="128"/>
      <c r="H2041" s="127"/>
      <c r="I2041" s="127"/>
      <c r="J2041" s="127"/>
      <c r="K2041" s="125"/>
    </row>
    <row r="2042" spans="5:11" ht="15.75" x14ac:dyDescent="0.25">
      <c r="E2042" s="124"/>
      <c r="F2042" s="3"/>
      <c r="G2042" s="128"/>
      <c r="H2042" s="129"/>
    </row>
    <row r="2043" spans="5:11" ht="15.75" x14ac:dyDescent="0.25">
      <c r="E2043" s="124"/>
      <c r="F2043" s="126"/>
      <c r="G2043" s="128"/>
      <c r="H2043" s="127"/>
      <c r="I2043" s="127"/>
      <c r="J2043" s="127"/>
      <c r="K2043" s="125"/>
    </row>
    <row r="2044" spans="5:11" ht="15.75" x14ac:dyDescent="0.25">
      <c r="E2044" s="124"/>
      <c r="F2044" s="3"/>
      <c r="G2044" s="128"/>
      <c r="H2044" s="129"/>
    </row>
    <row r="2045" spans="5:11" ht="15.75" x14ac:dyDescent="0.25">
      <c r="E2045" s="124"/>
      <c r="F2045" s="126"/>
      <c r="G2045" s="128"/>
      <c r="H2045" s="127"/>
      <c r="I2045" s="127"/>
      <c r="J2045" s="127"/>
      <c r="K2045" s="125"/>
    </row>
    <row r="2046" spans="5:11" ht="15.75" x14ac:dyDescent="0.25">
      <c r="E2046" s="124"/>
      <c r="F2046" s="3"/>
      <c r="G2046" s="128"/>
      <c r="H2046" s="129"/>
    </row>
    <row r="2047" spans="5:11" ht="15.75" x14ac:dyDescent="0.25">
      <c r="E2047" s="124"/>
      <c r="F2047" s="126"/>
      <c r="G2047" s="128"/>
      <c r="H2047" s="127"/>
      <c r="I2047" s="127"/>
      <c r="J2047" s="127"/>
      <c r="K2047" s="125"/>
    </row>
    <row r="2048" spans="5:11" ht="15.75" x14ac:dyDescent="0.25">
      <c r="E2048" s="124"/>
      <c r="F2048" s="3"/>
      <c r="G2048" s="128"/>
      <c r="H2048" s="129"/>
    </row>
    <row r="2049" spans="5:11" ht="15.75" x14ac:dyDescent="0.25">
      <c r="E2049" s="124"/>
      <c r="F2049" s="126"/>
      <c r="G2049" s="128"/>
      <c r="H2049" s="127"/>
      <c r="I2049" s="127"/>
      <c r="J2049" s="127"/>
      <c r="K2049" s="125"/>
    </row>
    <row r="2050" spans="5:11" ht="15.75" x14ac:dyDescent="0.25">
      <c r="E2050" s="124"/>
      <c r="F2050" s="3"/>
      <c r="G2050" s="128"/>
      <c r="H2050" s="129"/>
    </row>
    <row r="2051" spans="5:11" ht="15.75" x14ac:dyDescent="0.25">
      <c r="E2051" s="124"/>
      <c r="F2051" s="126"/>
      <c r="G2051" s="128"/>
      <c r="H2051" s="127"/>
      <c r="I2051" s="127"/>
      <c r="J2051" s="127"/>
      <c r="K2051" s="125"/>
    </row>
    <row r="2052" spans="5:11" ht="15.75" x14ac:dyDescent="0.25">
      <c r="E2052" s="124"/>
      <c r="F2052" s="3"/>
      <c r="G2052" s="128"/>
      <c r="H2052" s="129"/>
    </row>
    <row r="2053" spans="5:11" ht="15.75" x14ac:dyDescent="0.25">
      <c r="E2053" s="124"/>
      <c r="F2053" s="126"/>
      <c r="G2053" s="128"/>
      <c r="H2053" s="127"/>
      <c r="I2053" s="127"/>
      <c r="J2053" s="127"/>
      <c r="K2053" s="125"/>
    </row>
    <row r="2054" spans="5:11" ht="15.75" x14ac:dyDescent="0.25">
      <c r="E2054" s="124"/>
      <c r="F2054" s="3"/>
      <c r="G2054" s="128"/>
      <c r="H2054" s="129"/>
    </row>
    <row r="2055" spans="5:11" ht="15.75" x14ac:dyDescent="0.25">
      <c r="E2055" s="124"/>
      <c r="F2055" s="126"/>
      <c r="G2055" s="128"/>
      <c r="H2055" s="127"/>
      <c r="I2055" s="127"/>
      <c r="J2055" s="127"/>
      <c r="K2055" s="125"/>
    </row>
    <row r="2056" spans="5:11" ht="15.75" x14ac:dyDescent="0.25">
      <c r="E2056" s="124"/>
      <c r="F2056" s="3"/>
      <c r="G2056" s="128"/>
      <c r="H2056" s="129"/>
    </row>
    <row r="2057" spans="5:11" ht="15.75" x14ac:dyDescent="0.25">
      <c r="E2057" s="124"/>
      <c r="F2057" s="126"/>
      <c r="G2057" s="128"/>
      <c r="H2057" s="127"/>
      <c r="I2057" s="127"/>
      <c r="J2057" s="127"/>
      <c r="K2057" s="125"/>
    </row>
    <row r="2058" spans="5:11" ht="15.75" x14ac:dyDescent="0.25">
      <c r="E2058" s="124"/>
      <c r="F2058" s="3"/>
      <c r="G2058" s="128"/>
      <c r="H2058" s="129"/>
    </row>
    <row r="2059" spans="5:11" ht="15.75" x14ac:dyDescent="0.25">
      <c r="E2059" s="124"/>
      <c r="F2059" s="126"/>
      <c r="G2059" s="128"/>
      <c r="H2059" s="127"/>
      <c r="I2059" s="127"/>
      <c r="J2059" s="127"/>
      <c r="K2059" s="125"/>
    </row>
    <row r="2060" spans="5:11" ht="15.75" x14ac:dyDescent="0.25">
      <c r="E2060" s="124"/>
      <c r="F2060" s="3"/>
      <c r="G2060" s="128"/>
      <c r="H2060" s="129"/>
    </row>
    <row r="2061" spans="5:11" ht="15.75" x14ac:dyDescent="0.25">
      <c r="E2061" s="124"/>
      <c r="F2061" s="126"/>
      <c r="G2061" s="128"/>
      <c r="H2061" s="127"/>
      <c r="I2061" s="127"/>
      <c r="J2061" s="127"/>
      <c r="K2061" s="125"/>
    </row>
    <row r="2062" spans="5:11" ht="15.75" x14ac:dyDescent="0.25">
      <c r="E2062" s="124"/>
      <c r="F2062" s="3"/>
      <c r="G2062" s="128"/>
      <c r="H2062" s="129"/>
    </row>
    <row r="2063" spans="5:11" ht="15.75" x14ac:dyDescent="0.25">
      <c r="E2063" s="124"/>
      <c r="F2063" s="126"/>
      <c r="G2063" s="128"/>
      <c r="H2063" s="127"/>
      <c r="I2063" s="127"/>
      <c r="J2063" s="127"/>
      <c r="K2063" s="125"/>
    </row>
    <row r="2064" spans="5:11" ht="15.75" x14ac:dyDescent="0.25">
      <c r="E2064" s="124"/>
      <c r="F2064" s="3"/>
      <c r="G2064" s="128"/>
      <c r="H2064" s="129"/>
    </row>
    <row r="2065" spans="5:11" ht="15.75" x14ac:dyDescent="0.25">
      <c r="E2065" s="124"/>
      <c r="F2065" s="126"/>
      <c r="G2065" s="128"/>
      <c r="H2065" s="127"/>
      <c r="I2065" s="127"/>
      <c r="J2065" s="127"/>
      <c r="K2065" s="125"/>
    </row>
    <row r="2066" spans="5:11" ht="15.75" x14ac:dyDescent="0.25">
      <c r="E2066" s="124"/>
      <c r="F2066" s="3"/>
      <c r="G2066" s="128"/>
      <c r="H2066" s="129"/>
    </row>
    <row r="2067" spans="5:11" ht="15.75" x14ac:dyDescent="0.25">
      <c r="E2067" s="124"/>
      <c r="F2067" s="126"/>
      <c r="G2067" s="128"/>
      <c r="H2067" s="127"/>
      <c r="I2067" s="127"/>
      <c r="J2067" s="127"/>
      <c r="K2067" s="125"/>
    </row>
    <row r="2068" spans="5:11" ht="15.75" x14ac:dyDescent="0.25">
      <c r="E2068" s="124"/>
      <c r="F2068" s="3"/>
      <c r="G2068" s="128"/>
      <c r="H2068" s="129"/>
    </row>
    <row r="2069" spans="5:11" ht="15.75" x14ac:dyDescent="0.25">
      <c r="E2069" s="124"/>
      <c r="F2069" s="126"/>
      <c r="G2069" s="128"/>
      <c r="H2069" s="127"/>
      <c r="I2069" s="127"/>
      <c r="J2069" s="127"/>
      <c r="K2069" s="125"/>
    </row>
    <row r="2070" spans="5:11" ht="15.75" x14ac:dyDescent="0.25">
      <c r="E2070" s="124"/>
      <c r="F2070" s="3"/>
      <c r="G2070" s="128"/>
      <c r="H2070" s="129"/>
    </row>
    <row r="2071" spans="5:11" ht="15.75" x14ac:dyDescent="0.25">
      <c r="E2071" s="124"/>
      <c r="F2071" s="126"/>
      <c r="G2071" s="128"/>
      <c r="H2071" s="127"/>
      <c r="I2071" s="127"/>
      <c r="J2071" s="127"/>
      <c r="K2071" s="125"/>
    </row>
    <row r="2072" spans="5:11" ht="15.75" x14ac:dyDescent="0.25">
      <c r="E2072" s="124"/>
      <c r="F2072" s="3"/>
      <c r="G2072" s="128"/>
      <c r="H2072" s="129"/>
    </row>
    <row r="2073" spans="5:11" ht="15.75" x14ac:dyDescent="0.25">
      <c r="E2073" s="124"/>
      <c r="F2073" s="126"/>
      <c r="G2073" s="128"/>
      <c r="H2073" s="127"/>
      <c r="I2073" s="127"/>
      <c r="J2073" s="127"/>
      <c r="K2073" s="125"/>
    </row>
    <row r="2074" spans="5:11" ht="15.75" x14ac:dyDescent="0.25">
      <c r="E2074" s="124"/>
      <c r="F2074" s="3"/>
      <c r="G2074" s="128"/>
      <c r="H2074" s="129"/>
    </row>
    <row r="2075" spans="5:11" ht="15.75" x14ac:dyDescent="0.25">
      <c r="E2075" s="124"/>
      <c r="F2075" s="126"/>
      <c r="G2075" s="128"/>
      <c r="H2075" s="127"/>
      <c r="I2075" s="127"/>
      <c r="J2075" s="127"/>
      <c r="K2075" s="125"/>
    </row>
    <row r="2076" spans="5:11" ht="15.75" x14ac:dyDescent="0.25">
      <c r="E2076" s="124"/>
      <c r="F2076" s="3"/>
      <c r="G2076" s="128"/>
      <c r="H2076" s="129"/>
    </row>
    <row r="2077" spans="5:11" ht="15.75" x14ac:dyDescent="0.25">
      <c r="E2077" s="124"/>
      <c r="F2077" s="126"/>
      <c r="G2077" s="128"/>
      <c r="H2077" s="127"/>
      <c r="I2077" s="127"/>
      <c r="J2077" s="127"/>
      <c r="K2077" s="125"/>
    </row>
    <row r="2078" spans="5:11" ht="15.75" x14ac:dyDescent="0.25">
      <c r="E2078" s="124"/>
      <c r="F2078" s="3"/>
      <c r="G2078" s="128"/>
      <c r="H2078" s="129"/>
    </row>
    <row r="2079" spans="5:11" ht="15.75" x14ac:dyDescent="0.25">
      <c r="E2079" s="124"/>
      <c r="F2079" s="126"/>
      <c r="G2079" s="128"/>
      <c r="H2079" s="127"/>
      <c r="I2079" s="127"/>
      <c r="J2079" s="127"/>
      <c r="K2079" s="125"/>
    </row>
    <row r="2080" spans="5:11" ht="15.75" x14ac:dyDescent="0.25">
      <c r="E2080" s="124"/>
      <c r="F2080" s="3"/>
      <c r="G2080" s="128"/>
      <c r="H2080" s="129"/>
    </row>
    <row r="2081" spans="5:11" ht="15.75" x14ac:dyDescent="0.25">
      <c r="E2081" s="124"/>
      <c r="F2081" s="126"/>
      <c r="G2081" s="128"/>
      <c r="H2081" s="127"/>
      <c r="I2081" s="127"/>
      <c r="J2081" s="127"/>
      <c r="K2081" s="125"/>
    </row>
    <row r="2082" spans="5:11" ht="15.75" x14ac:dyDescent="0.25">
      <c r="E2082" s="124"/>
      <c r="F2082" s="3"/>
      <c r="G2082" s="128"/>
      <c r="H2082" s="129"/>
    </row>
    <row r="2083" spans="5:11" ht="15.75" x14ac:dyDescent="0.25">
      <c r="E2083" s="124"/>
      <c r="F2083" s="126"/>
      <c r="G2083" s="128"/>
      <c r="H2083" s="127"/>
      <c r="I2083" s="127"/>
      <c r="J2083" s="127"/>
      <c r="K2083" s="125"/>
    </row>
    <row r="2084" spans="5:11" ht="15.75" x14ac:dyDescent="0.25">
      <c r="E2084" s="124"/>
      <c r="F2084" s="3"/>
      <c r="G2084" s="128"/>
      <c r="H2084" s="129"/>
    </row>
    <row r="2085" spans="5:11" ht="15.75" x14ac:dyDescent="0.25">
      <c r="E2085" s="124"/>
      <c r="F2085" s="126"/>
      <c r="G2085" s="128"/>
      <c r="H2085" s="127"/>
      <c r="I2085" s="127"/>
      <c r="J2085" s="127"/>
      <c r="K2085" s="125"/>
    </row>
    <row r="2086" spans="5:11" ht="15.75" x14ac:dyDescent="0.25">
      <c r="E2086" s="124"/>
      <c r="F2086" s="3"/>
      <c r="G2086" s="128"/>
      <c r="H2086" s="129"/>
    </row>
    <row r="2087" spans="5:11" ht="15.75" x14ac:dyDescent="0.25">
      <c r="E2087" s="124"/>
      <c r="F2087" s="126"/>
      <c r="G2087" s="128"/>
      <c r="H2087" s="127"/>
      <c r="I2087" s="127"/>
      <c r="J2087" s="127"/>
      <c r="K2087" s="125"/>
    </row>
    <row r="2088" spans="5:11" ht="15.75" x14ac:dyDescent="0.25">
      <c r="E2088" s="124"/>
      <c r="F2088" s="3"/>
      <c r="G2088" s="128"/>
      <c r="H2088" s="129"/>
    </row>
    <row r="2089" spans="5:11" ht="15.75" x14ac:dyDescent="0.25">
      <c r="E2089" s="124"/>
      <c r="F2089" s="126"/>
      <c r="G2089" s="128"/>
      <c r="H2089" s="127"/>
      <c r="I2089" s="127"/>
      <c r="J2089" s="127"/>
      <c r="K2089" s="125"/>
    </row>
    <row r="2090" spans="5:11" ht="15.75" x14ac:dyDescent="0.25">
      <c r="E2090" s="124"/>
      <c r="F2090" s="3"/>
      <c r="G2090" s="128"/>
      <c r="H2090" s="129"/>
    </row>
    <row r="2091" spans="5:11" ht="15.75" x14ac:dyDescent="0.25">
      <c r="E2091" s="124"/>
      <c r="F2091" s="126"/>
      <c r="G2091" s="128"/>
      <c r="H2091" s="127"/>
      <c r="I2091" s="127"/>
      <c r="J2091" s="127"/>
      <c r="K2091" s="125"/>
    </row>
    <row r="2092" spans="5:11" ht="15.75" x14ac:dyDescent="0.25">
      <c r="E2092" s="124"/>
      <c r="F2092" s="3"/>
      <c r="G2092" s="128"/>
      <c r="H2092" s="129"/>
    </row>
    <row r="2093" spans="5:11" ht="15.75" x14ac:dyDescent="0.25">
      <c r="E2093" s="124"/>
      <c r="F2093" s="126"/>
      <c r="G2093" s="128"/>
      <c r="H2093" s="127"/>
      <c r="I2093" s="127"/>
      <c r="J2093" s="127"/>
      <c r="K2093" s="125"/>
    </row>
    <row r="2094" spans="5:11" ht="15.75" x14ac:dyDescent="0.25">
      <c r="E2094" s="124"/>
      <c r="F2094" s="3"/>
      <c r="G2094" s="128"/>
      <c r="H2094" s="129"/>
    </row>
    <row r="2095" spans="5:11" ht="15.75" x14ac:dyDescent="0.25">
      <c r="E2095" s="124"/>
      <c r="F2095" s="126"/>
      <c r="G2095" s="128"/>
      <c r="H2095" s="127"/>
      <c r="I2095" s="127"/>
      <c r="J2095" s="127"/>
      <c r="K2095" s="125"/>
    </row>
    <row r="2096" spans="5:11" ht="15.75" x14ac:dyDescent="0.25">
      <c r="E2096" s="124"/>
      <c r="F2096" s="3"/>
      <c r="G2096" s="128"/>
      <c r="H2096" s="129"/>
    </row>
    <row r="2097" spans="5:11" ht="15.75" x14ac:dyDescent="0.25">
      <c r="E2097" s="124"/>
      <c r="F2097" s="126"/>
      <c r="G2097" s="128"/>
      <c r="H2097" s="127"/>
      <c r="I2097" s="127"/>
      <c r="J2097" s="127"/>
      <c r="K2097" s="125"/>
    </row>
    <row r="2098" spans="5:11" ht="15.75" x14ac:dyDescent="0.25">
      <c r="E2098" s="124"/>
      <c r="F2098" s="3"/>
      <c r="G2098" s="128"/>
      <c r="H2098" s="129"/>
    </row>
    <row r="2099" spans="5:11" ht="15.75" x14ac:dyDescent="0.25">
      <c r="E2099" s="124"/>
      <c r="F2099" s="126"/>
      <c r="G2099" s="128"/>
      <c r="H2099" s="127"/>
      <c r="I2099" s="127"/>
      <c r="J2099" s="127"/>
      <c r="K2099" s="125"/>
    </row>
    <row r="2100" spans="5:11" ht="15.75" x14ac:dyDescent="0.25">
      <c r="E2100" s="124"/>
      <c r="F2100" s="3"/>
      <c r="G2100" s="128"/>
      <c r="H2100" s="129"/>
    </row>
    <row r="2101" spans="5:11" ht="15.75" x14ac:dyDescent="0.25">
      <c r="E2101" s="124"/>
      <c r="F2101" s="126"/>
      <c r="G2101" s="128"/>
      <c r="H2101" s="127"/>
      <c r="I2101" s="127"/>
      <c r="J2101" s="127"/>
      <c r="K2101" s="125"/>
    </row>
    <row r="2102" spans="5:11" ht="15.75" x14ac:dyDescent="0.25">
      <c r="E2102" s="124"/>
      <c r="F2102" s="3"/>
      <c r="G2102" s="128"/>
      <c r="H2102" s="129"/>
    </row>
    <row r="2103" spans="5:11" ht="15.75" x14ac:dyDescent="0.25">
      <c r="E2103" s="124"/>
      <c r="F2103" s="126"/>
      <c r="G2103" s="128"/>
      <c r="H2103" s="127"/>
      <c r="I2103" s="127"/>
      <c r="J2103" s="127"/>
      <c r="K2103" s="125"/>
    </row>
    <row r="2104" spans="5:11" ht="15.75" x14ac:dyDescent="0.25">
      <c r="E2104" s="124"/>
      <c r="F2104" s="3"/>
      <c r="G2104" s="128"/>
      <c r="H2104" s="129"/>
    </row>
    <row r="2105" spans="5:11" ht="15.75" x14ac:dyDescent="0.25">
      <c r="E2105" s="124"/>
      <c r="F2105" s="126"/>
      <c r="G2105" s="128"/>
      <c r="H2105" s="127"/>
      <c r="I2105" s="127"/>
      <c r="J2105" s="127"/>
      <c r="K2105" s="125"/>
    </row>
    <row r="2106" spans="5:11" ht="15.75" x14ac:dyDescent="0.25">
      <c r="E2106" s="124"/>
      <c r="F2106" s="3"/>
      <c r="G2106" s="128"/>
      <c r="H2106" s="129"/>
    </row>
    <row r="2107" spans="5:11" ht="15.75" x14ac:dyDescent="0.25">
      <c r="E2107" s="124"/>
      <c r="F2107" s="126"/>
      <c r="G2107" s="128"/>
      <c r="H2107" s="127"/>
      <c r="I2107" s="127"/>
      <c r="J2107" s="127"/>
      <c r="K2107" s="125"/>
    </row>
    <row r="2108" spans="5:11" ht="15.75" x14ac:dyDescent="0.25">
      <c r="E2108" s="124"/>
      <c r="F2108" s="3"/>
      <c r="G2108" s="128"/>
      <c r="H2108" s="129"/>
    </row>
    <row r="2109" spans="5:11" ht="15.75" x14ac:dyDescent="0.25">
      <c r="E2109" s="124"/>
      <c r="F2109" s="126"/>
      <c r="G2109" s="128"/>
      <c r="H2109" s="127"/>
      <c r="I2109" s="127"/>
      <c r="J2109" s="127"/>
      <c r="K2109" s="125"/>
    </row>
    <row r="2110" spans="5:11" ht="15.75" x14ac:dyDescent="0.25">
      <c r="E2110" s="124"/>
      <c r="F2110" s="3"/>
      <c r="G2110" s="128"/>
      <c r="H2110" s="129"/>
    </row>
    <row r="2111" spans="5:11" ht="15.75" x14ac:dyDescent="0.25">
      <c r="E2111" s="124"/>
      <c r="F2111" s="126"/>
      <c r="G2111" s="128"/>
      <c r="H2111" s="127"/>
      <c r="I2111" s="127"/>
      <c r="J2111" s="127"/>
      <c r="K2111" s="125"/>
    </row>
    <row r="2112" spans="5:11" ht="15.75" x14ac:dyDescent="0.25">
      <c r="E2112" s="124"/>
      <c r="F2112" s="3"/>
      <c r="G2112" s="128"/>
      <c r="H2112" s="129"/>
    </row>
    <row r="2113" spans="5:11" ht="15.75" x14ac:dyDescent="0.25">
      <c r="E2113" s="124"/>
      <c r="F2113" s="126"/>
      <c r="G2113" s="128"/>
      <c r="H2113" s="127"/>
      <c r="I2113" s="127"/>
      <c r="J2113" s="127"/>
      <c r="K2113" s="125"/>
    </row>
    <row r="2114" spans="5:11" ht="15.75" x14ac:dyDescent="0.25">
      <c r="E2114" s="124"/>
      <c r="F2114" s="3"/>
      <c r="G2114" s="128"/>
      <c r="H2114" s="129"/>
    </row>
    <row r="2115" spans="5:11" ht="15.75" x14ac:dyDescent="0.25">
      <c r="E2115" s="124"/>
      <c r="F2115" s="126"/>
      <c r="G2115" s="128"/>
      <c r="H2115" s="127"/>
      <c r="I2115" s="127"/>
      <c r="J2115" s="127"/>
      <c r="K2115" s="125"/>
    </row>
    <row r="2116" spans="5:11" ht="15.75" x14ac:dyDescent="0.25">
      <c r="E2116" s="124"/>
      <c r="F2116" s="3"/>
      <c r="G2116" s="128"/>
      <c r="H2116" s="129"/>
    </row>
    <row r="2117" spans="5:11" ht="15.75" x14ac:dyDescent="0.25">
      <c r="E2117" s="124"/>
      <c r="F2117" s="126"/>
      <c r="G2117" s="128"/>
      <c r="H2117" s="127"/>
      <c r="I2117" s="127"/>
      <c r="J2117" s="127"/>
      <c r="K2117" s="125"/>
    </row>
    <row r="2118" spans="5:11" ht="15.75" x14ac:dyDescent="0.25">
      <c r="E2118" s="124"/>
      <c r="F2118" s="3"/>
      <c r="G2118" s="128"/>
      <c r="H2118" s="129"/>
    </row>
    <row r="2119" spans="5:11" ht="15.75" x14ac:dyDescent="0.25">
      <c r="E2119" s="124"/>
      <c r="F2119" s="126"/>
      <c r="G2119" s="128"/>
      <c r="H2119" s="127"/>
      <c r="I2119" s="127"/>
      <c r="J2119" s="127"/>
      <c r="K2119" s="125"/>
    </row>
    <row r="2120" spans="5:11" ht="15.75" x14ac:dyDescent="0.25">
      <c r="E2120" s="124"/>
      <c r="F2120" s="3"/>
      <c r="G2120" s="128"/>
      <c r="H2120" s="129"/>
    </row>
    <row r="2121" spans="5:11" ht="15.75" x14ac:dyDescent="0.25">
      <c r="E2121" s="124"/>
      <c r="F2121" s="126"/>
      <c r="G2121" s="128"/>
      <c r="H2121" s="127"/>
      <c r="I2121" s="127"/>
      <c r="J2121" s="127"/>
      <c r="K2121" s="125"/>
    </row>
    <row r="2122" spans="5:11" ht="15.75" x14ac:dyDescent="0.25">
      <c r="E2122" s="124"/>
      <c r="F2122" s="3"/>
      <c r="G2122" s="128"/>
      <c r="H2122" s="129"/>
    </row>
    <row r="2123" spans="5:11" ht="15.75" x14ac:dyDescent="0.25">
      <c r="E2123" s="124"/>
      <c r="F2123" s="126"/>
      <c r="G2123" s="128"/>
      <c r="H2123" s="127"/>
      <c r="I2123" s="127"/>
      <c r="J2123" s="127"/>
      <c r="K2123" s="125"/>
    </row>
    <row r="2124" spans="5:11" ht="15.75" x14ac:dyDescent="0.25">
      <c r="E2124" s="124"/>
      <c r="F2124" s="3"/>
      <c r="G2124" s="128"/>
      <c r="H2124" s="129"/>
    </row>
    <row r="2125" spans="5:11" ht="15.75" x14ac:dyDescent="0.25">
      <c r="E2125" s="124"/>
      <c r="F2125" s="126"/>
      <c r="G2125" s="128"/>
      <c r="H2125" s="127"/>
      <c r="I2125" s="127"/>
      <c r="J2125" s="127"/>
      <c r="K2125" s="125"/>
    </row>
    <row r="2126" spans="5:11" ht="15.75" x14ac:dyDescent="0.25">
      <c r="E2126" s="124"/>
      <c r="F2126" s="3"/>
      <c r="G2126" s="128"/>
      <c r="H2126" s="129"/>
    </row>
    <row r="2127" spans="5:11" ht="15.75" x14ac:dyDescent="0.25">
      <c r="E2127" s="124"/>
      <c r="F2127" s="126"/>
      <c r="G2127" s="128"/>
      <c r="H2127" s="127"/>
      <c r="I2127" s="127"/>
      <c r="J2127" s="127"/>
      <c r="K2127" s="125"/>
    </row>
    <row r="2128" spans="5:11" ht="15.75" x14ac:dyDescent="0.25">
      <c r="E2128" s="124"/>
      <c r="F2128" s="3"/>
      <c r="G2128" s="128"/>
      <c r="H2128" s="129"/>
    </row>
    <row r="2129" spans="5:11" ht="15.75" x14ac:dyDescent="0.25">
      <c r="E2129" s="124"/>
      <c r="F2129" s="126"/>
      <c r="G2129" s="128"/>
      <c r="H2129" s="127"/>
      <c r="I2129" s="127"/>
      <c r="J2129" s="127"/>
      <c r="K2129" s="125"/>
    </row>
    <row r="2130" spans="5:11" ht="15.75" x14ac:dyDescent="0.25">
      <c r="E2130" s="124"/>
      <c r="F2130" s="3"/>
      <c r="G2130" s="128"/>
      <c r="H2130" s="129"/>
    </row>
    <row r="2131" spans="5:11" ht="15.75" x14ac:dyDescent="0.25">
      <c r="E2131" s="124"/>
      <c r="F2131" s="126"/>
      <c r="G2131" s="128"/>
      <c r="H2131" s="127"/>
      <c r="I2131" s="127"/>
      <c r="J2131" s="127"/>
      <c r="K2131" s="125"/>
    </row>
    <row r="2132" spans="5:11" ht="15.75" x14ac:dyDescent="0.25">
      <c r="E2132" s="124"/>
      <c r="F2132" s="3"/>
      <c r="G2132" s="128"/>
      <c r="H2132" s="129"/>
    </row>
    <row r="2133" spans="5:11" ht="15.75" x14ac:dyDescent="0.25">
      <c r="E2133" s="124"/>
      <c r="F2133" s="126"/>
      <c r="G2133" s="128"/>
      <c r="H2133" s="127"/>
      <c r="I2133" s="127"/>
      <c r="J2133" s="127"/>
      <c r="K2133" s="125"/>
    </row>
    <row r="2134" spans="5:11" ht="15.75" x14ac:dyDescent="0.25">
      <c r="E2134" s="124"/>
      <c r="F2134" s="3"/>
      <c r="G2134" s="128"/>
      <c r="H2134" s="129"/>
    </row>
    <row r="2135" spans="5:11" ht="15.75" x14ac:dyDescent="0.25">
      <c r="E2135" s="124"/>
      <c r="F2135" s="126"/>
      <c r="G2135" s="128"/>
      <c r="H2135" s="127"/>
      <c r="I2135" s="127"/>
      <c r="J2135" s="127"/>
      <c r="K2135" s="125"/>
    </row>
    <row r="2136" spans="5:11" ht="15.75" x14ac:dyDescent="0.25">
      <c r="E2136" s="124"/>
      <c r="F2136" s="3"/>
      <c r="G2136" s="128"/>
      <c r="H2136" s="129"/>
    </row>
    <row r="2137" spans="5:11" ht="15.75" x14ac:dyDescent="0.25">
      <c r="E2137" s="124"/>
      <c r="F2137" s="126"/>
      <c r="G2137" s="128"/>
      <c r="H2137" s="127"/>
      <c r="I2137" s="127"/>
      <c r="J2137" s="127"/>
      <c r="K2137" s="125"/>
    </row>
    <row r="2138" spans="5:11" ht="15.75" x14ac:dyDescent="0.25">
      <c r="E2138" s="124"/>
      <c r="F2138" s="3"/>
      <c r="G2138" s="128"/>
      <c r="H2138" s="129"/>
    </row>
    <row r="2139" spans="5:11" ht="15.75" x14ac:dyDescent="0.25">
      <c r="E2139" s="124"/>
      <c r="F2139" s="126"/>
      <c r="G2139" s="128"/>
      <c r="H2139" s="127"/>
      <c r="I2139" s="127"/>
      <c r="J2139" s="127"/>
      <c r="K2139" s="125"/>
    </row>
    <row r="2140" spans="5:11" ht="15.75" x14ac:dyDescent="0.25">
      <c r="E2140" s="124"/>
      <c r="F2140" s="3"/>
      <c r="G2140" s="128"/>
      <c r="H2140" s="129"/>
    </row>
    <row r="2141" spans="5:11" ht="15.75" x14ac:dyDescent="0.25">
      <c r="E2141" s="124"/>
      <c r="F2141" s="126"/>
      <c r="G2141" s="128"/>
      <c r="H2141" s="127"/>
      <c r="I2141" s="127"/>
      <c r="J2141" s="127"/>
      <c r="K2141" s="125"/>
    </row>
    <row r="2142" spans="5:11" ht="15.75" x14ac:dyDescent="0.25">
      <c r="E2142" s="124"/>
      <c r="F2142" s="3"/>
      <c r="G2142" s="128"/>
      <c r="H2142" s="129"/>
    </row>
    <row r="2143" spans="5:11" ht="15.75" x14ac:dyDescent="0.25">
      <c r="E2143" s="124"/>
      <c r="F2143" s="126"/>
      <c r="G2143" s="128"/>
      <c r="H2143" s="127"/>
      <c r="I2143" s="127"/>
      <c r="J2143" s="127"/>
      <c r="K2143" s="125"/>
    </row>
    <row r="2144" spans="5:11" ht="15.75" x14ac:dyDescent="0.25">
      <c r="E2144" s="124"/>
      <c r="F2144" s="3"/>
      <c r="G2144" s="128"/>
      <c r="H2144" s="129"/>
    </row>
    <row r="2145" spans="5:11" ht="15.75" x14ac:dyDescent="0.25">
      <c r="E2145" s="124"/>
      <c r="F2145" s="126"/>
      <c r="G2145" s="128"/>
      <c r="H2145" s="127"/>
      <c r="I2145" s="127"/>
      <c r="J2145" s="127"/>
      <c r="K2145" s="125"/>
    </row>
    <row r="2146" spans="5:11" ht="15.75" x14ac:dyDescent="0.25">
      <c r="E2146" s="124"/>
      <c r="F2146" s="3"/>
      <c r="G2146" s="128"/>
      <c r="H2146" s="129"/>
    </row>
    <row r="2147" spans="5:11" ht="15.75" x14ac:dyDescent="0.25">
      <c r="E2147" s="124"/>
      <c r="F2147" s="126"/>
      <c r="G2147" s="128"/>
      <c r="H2147" s="127"/>
      <c r="I2147" s="127"/>
      <c r="J2147" s="127"/>
      <c r="K2147" s="125"/>
    </row>
    <row r="2148" spans="5:11" ht="15.75" x14ac:dyDescent="0.25">
      <c r="E2148" s="124"/>
      <c r="F2148" s="3"/>
      <c r="G2148" s="128"/>
      <c r="H2148" s="129"/>
    </row>
    <row r="2149" spans="5:11" ht="15.75" x14ac:dyDescent="0.25">
      <c r="E2149" s="124"/>
      <c r="F2149" s="126"/>
      <c r="G2149" s="128"/>
      <c r="H2149" s="127"/>
      <c r="I2149" s="127"/>
      <c r="J2149" s="127"/>
      <c r="K2149" s="125"/>
    </row>
    <row r="2150" spans="5:11" ht="15.75" x14ac:dyDescent="0.25">
      <c r="E2150" s="124"/>
      <c r="F2150" s="3"/>
      <c r="G2150" s="128"/>
      <c r="H2150" s="129"/>
    </row>
    <row r="2151" spans="5:11" ht="15.75" x14ac:dyDescent="0.25">
      <c r="E2151" s="124"/>
      <c r="F2151" s="126"/>
      <c r="G2151" s="128"/>
      <c r="H2151" s="127"/>
      <c r="I2151" s="127"/>
      <c r="J2151" s="127"/>
      <c r="K2151" s="125"/>
    </row>
    <row r="2152" spans="5:11" ht="15.75" x14ac:dyDescent="0.25">
      <c r="E2152" s="124"/>
      <c r="F2152" s="3"/>
      <c r="G2152" s="128"/>
      <c r="H2152" s="129"/>
    </row>
    <row r="2153" spans="5:11" ht="15.75" x14ac:dyDescent="0.25">
      <c r="E2153" s="124"/>
      <c r="F2153" s="126"/>
      <c r="G2153" s="128"/>
      <c r="H2153" s="127"/>
      <c r="I2153" s="127"/>
      <c r="J2153" s="127"/>
      <c r="K2153" s="125"/>
    </row>
    <row r="2154" spans="5:11" ht="15.75" x14ac:dyDescent="0.25">
      <c r="E2154" s="124"/>
      <c r="F2154" s="3"/>
      <c r="G2154" s="128"/>
      <c r="H2154" s="129"/>
    </row>
    <row r="2155" spans="5:11" ht="15.75" x14ac:dyDescent="0.25">
      <c r="E2155" s="124"/>
      <c r="F2155" s="126"/>
      <c r="G2155" s="128"/>
      <c r="H2155" s="127"/>
      <c r="I2155" s="127"/>
      <c r="J2155" s="127"/>
      <c r="K2155" s="125"/>
    </row>
    <row r="2156" spans="5:11" ht="15.75" x14ac:dyDescent="0.25">
      <c r="E2156" s="124"/>
      <c r="F2156" s="3"/>
      <c r="G2156" s="128"/>
      <c r="H2156" s="129"/>
    </row>
    <row r="2157" spans="5:11" ht="15.75" x14ac:dyDescent="0.25">
      <c r="E2157" s="124"/>
      <c r="F2157" s="126"/>
      <c r="G2157" s="128"/>
      <c r="H2157" s="127"/>
      <c r="I2157" s="127"/>
      <c r="J2157" s="127"/>
      <c r="K2157" s="125"/>
    </row>
    <row r="2158" spans="5:11" ht="15.75" x14ac:dyDescent="0.25">
      <c r="E2158" s="124"/>
      <c r="F2158" s="3"/>
      <c r="G2158" s="128"/>
      <c r="H2158" s="129"/>
    </row>
    <row r="2159" spans="5:11" ht="15.75" x14ac:dyDescent="0.25">
      <c r="E2159" s="124"/>
      <c r="F2159" s="126"/>
      <c r="G2159" s="128"/>
      <c r="H2159" s="127"/>
      <c r="I2159" s="127"/>
      <c r="J2159" s="127"/>
      <c r="K2159" s="125"/>
    </row>
    <row r="2160" spans="5:11" ht="15.75" x14ac:dyDescent="0.25">
      <c r="E2160" s="124"/>
      <c r="F2160" s="3"/>
      <c r="G2160" s="128"/>
      <c r="H2160" s="129"/>
    </row>
    <row r="2161" spans="5:11" ht="15.75" x14ac:dyDescent="0.25">
      <c r="E2161" s="124"/>
      <c r="F2161" s="126"/>
      <c r="G2161" s="128"/>
      <c r="H2161" s="127"/>
      <c r="I2161" s="127"/>
      <c r="J2161" s="127"/>
      <c r="K2161" s="125"/>
    </row>
    <row r="2162" spans="5:11" ht="15.75" x14ac:dyDescent="0.25">
      <c r="E2162" s="124"/>
      <c r="F2162" s="3"/>
      <c r="G2162" s="128"/>
      <c r="H2162" s="129"/>
    </row>
    <row r="2163" spans="5:11" ht="15.75" x14ac:dyDescent="0.25">
      <c r="E2163" s="124"/>
      <c r="F2163" s="126"/>
      <c r="G2163" s="128"/>
      <c r="H2163" s="127"/>
      <c r="I2163" s="127"/>
      <c r="J2163" s="127"/>
      <c r="K2163" s="125"/>
    </row>
    <row r="2164" spans="5:11" ht="15.75" x14ac:dyDescent="0.25">
      <c r="E2164" s="124"/>
      <c r="F2164" s="3"/>
      <c r="G2164" s="128"/>
      <c r="H2164" s="129"/>
    </row>
    <row r="2165" spans="5:11" ht="15.75" x14ac:dyDescent="0.25">
      <c r="E2165" s="124"/>
      <c r="F2165" s="126"/>
      <c r="G2165" s="128"/>
      <c r="H2165" s="127"/>
      <c r="I2165" s="127"/>
      <c r="J2165" s="127"/>
      <c r="K2165" s="125"/>
    </row>
    <row r="2166" spans="5:11" ht="15.75" x14ac:dyDescent="0.25">
      <c r="E2166" s="124"/>
      <c r="F2166" s="3"/>
      <c r="G2166" s="128"/>
      <c r="H2166" s="129"/>
    </row>
    <row r="2167" spans="5:11" ht="15.75" x14ac:dyDescent="0.25">
      <c r="E2167" s="124"/>
      <c r="F2167" s="126"/>
      <c r="G2167" s="128"/>
      <c r="H2167" s="127"/>
      <c r="I2167" s="127"/>
      <c r="J2167" s="127"/>
      <c r="K2167" s="125"/>
    </row>
    <row r="2168" spans="5:11" ht="15.75" x14ac:dyDescent="0.25">
      <c r="E2168" s="124"/>
      <c r="F2168" s="3"/>
      <c r="G2168" s="128"/>
      <c r="H2168" s="129"/>
    </row>
    <row r="2169" spans="5:11" ht="15.75" x14ac:dyDescent="0.25">
      <c r="E2169" s="124"/>
      <c r="F2169" s="126"/>
      <c r="G2169" s="128"/>
      <c r="H2169" s="127"/>
      <c r="I2169" s="127"/>
      <c r="J2169" s="127"/>
      <c r="K2169" s="125"/>
    </row>
    <row r="2170" spans="5:11" ht="15.75" x14ac:dyDescent="0.25">
      <c r="E2170" s="124"/>
      <c r="F2170" s="3"/>
      <c r="G2170" s="128"/>
      <c r="H2170" s="129"/>
    </row>
    <row r="2171" spans="5:11" ht="15.75" x14ac:dyDescent="0.25">
      <c r="E2171" s="124"/>
      <c r="F2171" s="126"/>
      <c r="G2171" s="128"/>
      <c r="H2171" s="127"/>
      <c r="I2171" s="127"/>
      <c r="J2171" s="127"/>
      <c r="K2171" s="125"/>
    </row>
    <row r="2172" spans="5:11" ht="15.75" x14ac:dyDescent="0.25">
      <c r="E2172" s="124"/>
      <c r="F2172" s="3"/>
      <c r="G2172" s="128"/>
      <c r="H2172" s="129"/>
    </row>
    <row r="2173" spans="5:11" ht="15.75" x14ac:dyDescent="0.25">
      <c r="E2173" s="124"/>
      <c r="F2173" s="126"/>
      <c r="G2173" s="128"/>
      <c r="H2173" s="127"/>
      <c r="I2173" s="127"/>
      <c r="J2173" s="127"/>
      <c r="K2173" s="125"/>
    </row>
    <row r="2174" spans="5:11" ht="15.75" x14ac:dyDescent="0.25">
      <c r="E2174" s="124"/>
      <c r="F2174" s="3"/>
      <c r="G2174" s="128"/>
      <c r="H2174" s="129"/>
    </row>
    <row r="2175" spans="5:11" ht="15.75" x14ac:dyDescent="0.25">
      <c r="E2175" s="124"/>
      <c r="F2175" s="126"/>
      <c r="G2175" s="128"/>
      <c r="H2175" s="127"/>
      <c r="I2175" s="127"/>
      <c r="J2175" s="127"/>
      <c r="K2175" s="125"/>
    </row>
    <row r="2176" spans="5:11" ht="15.75" x14ac:dyDescent="0.25">
      <c r="E2176" s="124"/>
      <c r="F2176" s="3"/>
      <c r="G2176" s="128"/>
      <c r="H2176" s="129"/>
    </row>
    <row r="2177" spans="5:11" ht="15.75" x14ac:dyDescent="0.25">
      <c r="E2177" s="124"/>
      <c r="F2177" s="126"/>
      <c r="G2177" s="128"/>
      <c r="H2177" s="127"/>
      <c r="I2177" s="127"/>
      <c r="J2177" s="127"/>
      <c r="K2177" s="125"/>
    </row>
    <row r="2178" spans="5:11" ht="15.75" x14ac:dyDescent="0.25">
      <c r="E2178" s="124"/>
      <c r="F2178" s="3"/>
      <c r="G2178" s="128"/>
      <c r="H2178" s="129"/>
    </row>
    <row r="2179" spans="5:11" ht="15.75" x14ac:dyDescent="0.25">
      <c r="E2179" s="124"/>
      <c r="F2179" s="126"/>
      <c r="G2179" s="128"/>
      <c r="H2179" s="127"/>
      <c r="I2179" s="127"/>
      <c r="J2179" s="127"/>
      <c r="K2179" s="125"/>
    </row>
    <row r="2180" spans="5:11" ht="15.75" x14ac:dyDescent="0.25">
      <c r="E2180" s="124"/>
      <c r="F2180" s="3"/>
      <c r="G2180" s="128"/>
      <c r="H2180" s="129"/>
    </row>
    <row r="2181" spans="5:11" ht="15.75" x14ac:dyDescent="0.25">
      <c r="E2181" s="124"/>
      <c r="F2181" s="126"/>
      <c r="G2181" s="128"/>
      <c r="H2181" s="127"/>
      <c r="I2181" s="127"/>
      <c r="J2181" s="127"/>
      <c r="K2181" s="125"/>
    </row>
    <row r="2182" spans="5:11" ht="15.75" x14ac:dyDescent="0.25">
      <c r="E2182" s="124"/>
      <c r="F2182" s="3"/>
      <c r="G2182" s="128"/>
      <c r="H2182" s="129"/>
    </row>
    <row r="2183" spans="5:11" ht="15.75" x14ac:dyDescent="0.25">
      <c r="E2183" s="124"/>
      <c r="F2183" s="126"/>
      <c r="G2183" s="128"/>
      <c r="H2183" s="127"/>
      <c r="I2183" s="127"/>
      <c r="J2183" s="127"/>
      <c r="K2183" s="125"/>
    </row>
    <row r="2184" spans="5:11" ht="15.75" x14ac:dyDescent="0.25">
      <c r="E2184" s="124"/>
      <c r="F2184" s="3"/>
      <c r="G2184" s="128"/>
      <c r="H2184" s="129"/>
    </row>
    <row r="2185" spans="5:11" ht="15.75" x14ac:dyDescent="0.25">
      <c r="E2185" s="124"/>
      <c r="F2185" s="126"/>
      <c r="G2185" s="128"/>
      <c r="H2185" s="127"/>
      <c r="I2185" s="127"/>
      <c r="J2185" s="127"/>
      <c r="K2185" s="125"/>
    </row>
    <row r="2186" spans="5:11" ht="15.75" x14ac:dyDescent="0.25">
      <c r="E2186" s="124"/>
      <c r="F2186" s="3"/>
      <c r="G2186" s="128"/>
      <c r="H2186" s="129"/>
    </row>
    <row r="2187" spans="5:11" ht="15.75" x14ac:dyDescent="0.25">
      <c r="E2187" s="124"/>
      <c r="F2187" s="126"/>
      <c r="G2187" s="128"/>
      <c r="H2187" s="127"/>
      <c r="I2187" s="127"/>
      <c r="J2187" s="127"/>
      <c r="K2187" s="125"/>
    </row>
    <row r="2188" spans="5:11" ht="15.75" x14ac:dyDescent="0.25">
      <c r="E2188" s="124"/>
      <c r="F2188" s="3"/>
      <c r="G2188" s="128"/>
      <c r="H2188" s="129"/>
    </row>
    <row r="2189" spans="5:11" ht="15.75" x14ac:dyDescent="0.25">
      <c r="E2189" s="124"/>
      <c r="F2189" s="126"/>
      <c r="G2189" s="128"/>
      <c r="H2189" s="127"/>
      <c r="I2189" s="127"/>
      <c r="J2189" s="127"/>
      <c r="K2189" s="125"/>
    </row>
    <row r="2190" spans="5:11" ht="15.75" x14ac:dyDescent="0.25">
      <c r="E2190" s="124"/>
      <c r="F2190" s="3"/>
      <c r="G2190" s="128"/>
      <c r="H2190" s="129"/>
    </row>
    <row r="2191" spans="5:11" ht="15.75" x14ac:dyDescent="0.25">
      <c r="E2191" s="124"/>
      <c r="F2191" s="126"/>
      <c r="G2191" s="128"/>
      <c r="H2191" s="127"/>
      <c r="I2191" s="127"/>
      <c r="J2191" s="127"/>
      <c r="K2191" s="125"/>
    </row>
    <row r="2192" spans="5:11" ht="15.75" x14ac:dyDescent="0.25">
      <c r="E2192" s="124"/>
      <c r="F2192" s="3"/>
      <c r="G2192" s="128"/>
      <c r="H2192" s="129"/>
    </row>
    <row r="2193" spans="5:11" ht="15.75" x14ac:dyDescent="0.25">
      <c r="E2193" s="124"/>
      <c r="F2193" s="126"/>
      <c r="G2193" s="128"/>
      <c r="H2193" s="127"/>
      <c r="I2193" s="127"/>
      <c r="J2193" s="127"/>
      <c r="K2193" s="125"/>
    </row>
    <row r="2194" spans="5:11" ht="15.75" x14ac:dyDescent="0.25">
      <c r="E2194" s="124"/>
      <c r="F2194" s="3"/>
      <c r="G2194" s="128"/>
      <c r="H2194" s="129"/>
    </row>
    <row r="2195" spans="5:11" ht="15.75" x14ac:dyDescent="0.25">
      <c r="E2195" s="124"/>
      <c r="F2195" s="126"/>
      <c r="G2195" s="128"/>
      <c r="H2195" s="127"/>
      <c r="I2195" s="127"/>
      <c r="J2195" s="127"/>
      <c r="K2195" s="125"/>
    </row>
    <row r="2196" spans="5:11" ht="15.75" x14ac:dyDescent="0.25">
      <c r="E2196" s="124"/>
      <c r="F2196" s="3"/>
      <c r="G2196" s="128"/>
      <c r="H2196" s="129"/>
    </row>
    <row r="2197" spans="5:11" ht="15.75" x14ac:dyDescent="0.25">
      <c r="E2197" s="124"/>
      <c r="F2197" s="126"/>
      <c r="G2197" s="128"/>
      <c r="H2197" s="127"/>
      <c r="I2197" s="127"/>
      <c r="J2197" s="127"/>
      <c r="K2197" s="125"/>
    </row>
    <row r="2198" spans="5:11" ht="15.75" x14ac:dyDescent="0.25">
      <c r="E2198" s="124"/>
      <c r="F2198" s="3"/>
      <c r="G2198" s="128"/>
      <c r="H2198" s="129"/>
    </row>
    <row r="2199" spans="5:11" ht="15.75" x14ac:dyDescent="0.25">
      <c r="E2199" s="124"/>
      <c r="F2199" s="126"/>
      <c r="G2199" s="128"/>
      <c r="H2199" s="127"/>
      <c r="I2199" s="127"/>
      <c r="J2199" s="127"/>
      <c r="K2199" s="125"/>
    </row>
    <row r="2200" spans="5:11" ht="15.75" x14ac:dyDescent="0.25">
      <c r="E2200" s="124"/>
      <c r="F2200" s="3"/>
      <c r="G2200" s="128"/>
      <c r="H2200" s="129"/>
    </row>
    <row r="2201" spans="5:11" ht="15.75" x14ac:dyDescent="0.25">
      <c r="E2201" s="124"/>
      <c r="F2201" s="126"/>
      <c r="G2201" s="128"/>
      <c r="H2201" s="127"/>
      <c r="I2201" s="127"/>
      <c r="J2201" s="127"/>
      <c r="K2201" s="125"/>
    </row>
    <row r="2202" spans="5:11" ht="15.75" x14ac:dyDescent="0.25">
      <c r="E2202" s="124"/>
      <c r="F2202" s="3"/>
      <c r="G2202" s="128"/>
      <c r="H2202" s="129"/>
    </row>
    <row r="2203" spans="5:11" ht="15.75" x14ac:dyDescent="0.25">
      <c r="E2203" s="124"/>
      <c r="F2203" s="126"/>
      <c r="G2203" s="128"/>
      <c r="H2203" s="127"/>
      <c r="I2203" s="127"/>
      <c r="J2203" s="127"/>
      <c r="K2203" s="125"/>
    </row>
    <row r="2204" spans="5:11" ht="15.75" x14ac:dyDescent="0.25">
      <c r="E2204" s="124"/>
      <c r="F2204" s="3"/>
      <c r="G2204" s="128"/>
      <c r="H2204" s="129"/>
    </row>
    <row r="2205" spans="5:11" ht="15.75" x14ac:dyDescent="0.25">
      <c r="E2205" s="124"/>
      <c r="F2205" s="126"/>
      <c r="G2205" s="128"/>
      <c r="H2205" s="127"/>
      <c r="I2205" s="127"/>
      <c r="J2205" s="127"/>
      <c r="K2205" s="125"/>
    </row>
    <row r="2206" spans="5:11" ht="15.75" x14ac:dyDescent="0.25">
      <c r="E2206" s="124"/>
      <c r="F2206" s="3"/>
      <c r="G2206" s="128"/>
      <c r="H2206" s="129"/>
    </row>
    <row r="2207" spans="5:11" ht="15.75" x14ac:dyDescent="0.25">
      <c r="E2207" s="124"/>
      <c r="F2207" s="126"/>
      <c r="G2207" s="128"/>
      <c r="H2207" s="127"/>
      <c r="I2207" s="127"/>
      <c r="J2207" s="127"/>
      <c r="K2207" s="125"/>
    </row>
    <row r="2208" spans="5:11" ht="15.75" x14ac:dyDescent="0.25">
      <c r="E2208" s="124"/>
      <c r="F2208" s="3"/>
      <c r="G2208" s="128"/>
      <c r="H2208" s="129"/>
    </row>
    <row r="2209" spans="5:11" ht="15.75" x14ac:dyDescent="0.25">
      <c r="E2209" s="124"/>
      <c r="F2209" s="126"/>
      <c r="G2209" s="128"/>
      <c r="H2209" s="127"/>
      <c r="I2209" s="127"/>
      <c r="J2209" s="127"/>
      <c r="K2209" s="125"/>
    </row>
    <row r="2210" spans="5:11" ht="15.75" x14ac:dyDescent="0.25">
      <c r="E2210" s="124"/>
      <c r="F2210" s="3"/>
      <c r="G2210" s="128"/>
      <c r="H2210" s="129"/>
    </row>
    <row r="2211" spans="5:11" ht="15.75" x14ac:dyDescent="0.25">
      <c r="E2211" s="124"/>
      <c r="F2211" s="126"/>
      <c r="G2211" s="128"/>
      <c r="H2211" s="127"/>
      <c r="I2211" s="127"/>
      <c r="J2211" s="127"/>
      <c r="K2211" s="125"/>
    </row>
    <row r="2212" spans="5:11" ht="15.75" x14ac:dyDescent="0.25">
      <c r="E2212" s="124"/>
      <c r="F2212" s="3"/>
      <c r="G2212" s="128"/>
      <c r="H2212" s="129"/>
    </row>
    <row r="2213" spans="5:11" ht="15.75" x14ac:dyDescent="0.25">
      <c r="E2213" s="124"/>
      <c r="F2213" s="126"/>
      <c r="G2213" s="128"/>
      <c r="H2213" s="127"/>
      <c r="I2213" s="127"/>
      <c r="J2213" s="127"/>
      <c r="K2213" s="125"/>
    </row>
    <row r="2214" spans="5:11" ht="15.75" x14ac:dyDescent="0.25">
      <c r="E2214" s="124"/>
      <c r="F2214" s="3"/>
      <c r="G2214" s="128"/>
      <c r="H2214" s="129"/>
    </row>
    <row r="2215" spans="5:11" ht="15.75" x14ac:dyDescent="0.25">
      <c r="E2215" s="124"/>
      <c r="F2215" s="126"/>
      <c r="G2215" s="128"/>
      <c r="H2215" s="127"/>
      <c r="I2215" s="127"/>
      <c r="J2215" s="127"/>
      <c r="K2215" s="125"/>
    </row>
    <row r="2216" spans="5:11" ht="15.75" x14ac:dyDescent="0.25">
      <c r="E2216" s="124"/>
      <c r="F2216" s="3"/>
      <c r="G2216" s="128"/>
      <c r="H2216" s="129"/>
    </row>
    <row r="2217" spans="5:11" ht="15.75" x14ac:dyDescent="0.25">
      <c r="E2217" s="124"/>
      <c r="F2217" s="126"/>
      <c r="G2217" s="128"/>
      <c r="H2217" s="127"/>
      <c r="I2217" s="127"/>
      <c r="J2217" s="127"/>
      <c r="K2217" s="125"/>
    </row>
    <row r="2218" spans="5:11" ht="15.75" x14ac:dyDescent="0.25">
      <c r="E2218" s="124"/>
      <c r="F2218" s="3"/>
      <c r="G2218" s="128"/>
      <c r="H2218" s="129"/>
    </row>
    <row r="2219" spans="5:11" ht="15.75" x14ac:dyDescent="0.25">
      <c r="E2219" s="124"/>
      <c r="F2219" s="126"/>
      <c r="G2219" s="128"/>
      <c r="H2219" s="127"/>
      <c r="I2219" s="127"/>
      <c r="J2219" s="127"/>
      <c r="K2219" s="125"/>
    </row>
    <row r="2220" spans="5:11" ht="15.75" x14ac:dyDescent="0.25">
      <c r="E2220" s="124"/>
      <c r="F2220" s="3"/>
      <c r="G2220" s="128"/>
      <c r="H2220" s="129"/>
    </row>
    <row r="2221" spans="5:11" ht="15.75" x14ac:dyDescent="0.25">
      <c r="E2221" s="124"/>
      <c r="F2221" s="126"/>
      <c r="G2221" s="128"/>
      <c r="H2221" s="127"/>
      <c r="I2221" s="127"/>
      <c r="J2221" s="127"/>
      <c r="K2221" s="125"/>
    </row>
    <row r="2222" spans="5:11" ht="15.75" x14ac:dyDescent="0.25">
      <c r="E2222" s="124"/>
      <c r="F2222" s="3"/>
      <c r="G2222" s="128"/>
      <c r="H2222" s="129"/>
    </row>
    <row r="2223" spans="5:11" ht="15.75" x14ac:dyDescent="0.25">
      <c r="E2223" s="124"/>
      <c r="F2223" s="126"/>
      <c r="G2223" s="128"/>
      <c r="H2223" s="127"/>
      <c r="I2223" s="127"/>
      <c r="J2223" s="127"/>
      <c r="K2223" s="125"/>
    </row>
    <row r="2224" spans="5:11" ht="15.75" x14ac:dyDescent="0.25">
      <c r="E2224" s="124"/>
      <c r="F2224" s="3"/>
      <c r="G2224" s="128"/>
      <c r="H2224" s="129"/>
    </row>
    <row r="2225" spans="5:11" ht="15.75" x14ac:dyDescent="0.25">
      <c r="E2225" s="124"/>
      <c r="F2225" s="126"/>
      <c r="G2225" s="128"/>
      <c r="H2225" s="127"/>
      <c r="I2225" s="127"/>
      <c r="J2225" s="127"/>
      <c r="K2225" s="125"/>
    </row>
    <row r="2226" spans="5:11" ht="15.75" x14ac:dyDescent="0.25">
      <c r="E2226" s="124"/>
      <c r="F2226" s="3"/>
      <c r="G2226" s="128"/>
      <c r="H2226" s="129"/>
    </row>
    <row r="2227" spans="5:11" ht="15.75" x14ac:dyDescent="0.25">
      <c r="E2227" s="124"/>
      <c r="F2227" s="126"/>
      <c r="G2227" s="128"/>
      <c r="H2227" s="127"/>
      <c r="I2227" s="127"/>
      <c r="J2227" s="127"/>
      <c r="K2227" s="125"/>
    </row>
    <row r="2228" spans="5:11" ht="15.75" x14ac:dyDescent="0.25">
      <c r="E2228" s="124"/>
      <c r="F2228" s="3"/>
      <c r="G2228" s="128"/>
      <c r="H2228" s="129"/>
    </row>
    <row r="2229" spans="5:11" ht="15.75" x14ac:dyDescent="0.25">
      <c r="E2229" s="124"/>
      <c r="F2229" s="126"/>
      <c r="G2229" s="128"/>
      <c r="H2229" s="127"/>
      <c r="I2229" s="127"/>
      <c r="J2229" s="127"/>
      <c r="K2229" s="125"/>
    </row>
    <row r="2230" spans="5:11" ht="15.75" x14ac:dyDescent="0.25">
      <c r="E2230" s="124"/>
      <c r="F2230" s="3"/>
      <c r="G2230" s="128"/>
      <c r="H2230" s="129"/>
    </row>
    <row r="2231" spans="5:11" ht="15.75" x14ac:dyDescent="0.25">
      <c r="E2231" s="124"/>
      <c r="F2231" s="126"/>
      <c r="G2231" s="128"/>
      <c r="H2231" s="127"/>
      <c r="I2231" s="127"/>
      <c r="J2231" s="127"/>
      <c r="K2231" s="125"/>
    </row>
    <row r="2232" spans="5:11" ht="15.75" x14ac:dyDescent="0.25">
      <c r="E2232" s="124"/>
      <c r="F2232" s="3"/>
      <c r="G2232" s="128"/>
      <c r="H2232" s="129"/>
    </row>
    <row r="2233" spans="5:11" ht="15.75" x14ac:dyDescent="0.25">
      <c r="E2233" s="124"/>
      <c r="F2233" s="126"/>
      <c r="G2233" s="128"/>
      <c r="H2233" s="127"/>
      <c r="I2233" s="127"/>
      <c r="J2233" s="127"/>
      <c r="K2233" s="125"/>
    </row>
    <row r="2234" spans="5:11" ht="15.75" x14ac:dyDescent="0.25">
      <c r="E2234" s="124"/>
      <c r="F2234" s="3"/>
      <c r="G2234" s="128"/>
      <c r="H2234" s="129"/>
    </row>
    <row r="2235" spans="5:11" ht="15.75" x14ac:dyDescent="0.25">
      <c r="E2235" s="124"/>
      <c r="F2235" s="126"/>
      <c r="G2235" s="128"/>
      <c r="H2235" s="127"/>
      <c r="I2235" s="127"/>
      <c r="J2235" s="127"/>
      <c r="K2235" s="125"/>
    </row>
    <row r="2236" spans="5:11" ht="15.75" x14ac:dyDescent="0.25">
      <c r="E2236" s="124"/>
      <c r="F2236" s="3"/>
      <c r="G2236" s="128"/>
      <c r="H2236" s="129"/>
    </row>
    <row r="2237" spans="5:11" ht="15.75" x14ac:dyDescent="0.25">
      <c r="E2237" s="124"/>
      <c r="F2237" s="126"/>
      <c r="G2237" s="128"/>
      <c r="H2237" s="127"/>
      <c r="I2237" s="127"/>
      <c r="J2237" s="127"/>
      <c r="K2237" s="125"/>
    </row>
    <row r="2238" spans="5:11" ht="15.75" x14ac:dyDescent="0.25">
      <c r="E2238" s="124"/>
      <c r="F2238" s="3"/>
      <c r="G2238" s="128"/>
      <c r="H2238" s="129"/>
    </row>
    <row r="2239" spans="5:11" ht="15.75" x14ac:dyDescent="0.25">
      <c r="E2239" s="124"/>
      <c r="F2239" s="126"/>
      <c r="G2239" s="128"/>
      <c r="H2239" s="127"/>
      <c r="I2239" s="127"/>
      <c r="J2239" s="127"/>
      <c r="K2239" s="125"/>
    </row>
    <row r="2240" spans="5:11" ht="15.75" x14ac:dyDescent="0.25">
      <c r="E2240" s="124"/>
      <c r="F2240" s="3"/>
      <c r="G2240" s="128"/>
      <c r="H2240" s="129"/>
    </row>
    <row r="2241" spans="5:11" ht="15.75" x14ac:dyDescent="0.25">
      <c r="E2241" s="124"/>
      <c r="F2241" s="126"/>
      <c r="G2241" s="128"/>
      <c r="H2241" s="127"/>
      <c r="I2241" s="127"/>
      <c r="J2241" s="127"/>
      <c r="K2241" s="125"/>
    </row>
    <row r="2242" spans="5:11" ht="15.75" x14ac:dyDescent="0.25">
      <c r="E2242" s="124"/>
      <c r="F2242" s="3"/>
      <c r="G2242" s="128"/>
      <c r="H2242" s="129"/>
    </row>
    <row r="2243" spans="5:11" ht="15.75" x14ac:dyDescent="0.25">
      <c r="E2243" s="124"/>
      <c r="F2243" s="126"/>
      <c r="G2243" s="128"/>
      <c r="H2243" s="127"/>
      <c r="I2243" s="127"/>
      <c r="J2243" s="127"/>
      <c r="K2243" s="125"/>
    </row>
    <row r="2244" spans="5:11" ht="15.75" x14ac:dyDescent="0.25">
      <c r="E2244" s="124"/>
      <c r="F2244" s="3"/>
      <c r="G2244" s="128"/>
      <c r="H2244" s="129"/>
    </row>
    <row r="2245" spans="5:11" ht="15.75" x14ac:dyDescent="0.25">
      <c r="E2245" s="124"/>
      <c r="F2245" s="126"/>
      <c r="G2245" s="128"/>
      <c r="H2245" s="127"/>
      <c r="I2245" s="127"/>
      <c r="J2245" s="127"/>
      <c r="K2245" s="125"/>
    </row>
    <row r="2246" spans="5:11" ht="15.75" x14ac:dyDescent="0.25">
      <c r="E2246" s="124"/>
      <c r="F2246" s="3"/>
      <c r="G2246" s="128"/>
      <c r="H2246" s="129"/>
    </row>
    <row r="2247" spans="5:11" ht="15.75" x14ac:dyDescent="0.25">
      <c r="E2247" s="124"/>
      <c r="F2247" s="126"/>
      <c r="G2247" s="128"/>
      <c r="H2247" s="127"/>
      <c r="I2247" s="127"/>
      <c r="J2247" s="127"/>
      <c r="K2247" s="125"/>
    </row>
    <row r="2248" spans="5:11" ht="15.75" x14ac:dyDescent="0.25">
      <c r="E2248" s="124"/>
      <c r="F2248" s="3"/>
      <c r="G2248" s="128"/>
      <c r="H2248" s="129"/>
    </row>
    <row r="2249" spans="5:11" ht="15.75" x14ac:dyDescent="0.25">
      <c r="E2249" s="124"/>
      <c r="F2249" s="126"/>
      <c r="G2249" s="128"/>
      <c r="H2249" s="127"/>
      <c r="I2249" s="127"/>
      <c r="J2249" s="127"/>
      <c r="K2249" s="125"/>
    </row>
    <row r="2250" spans="5:11" ht="15.75" x14ac:dyDescent="0.25">
      <c r="E2250" s="124"/>
      <c r="F2250" s="3"/>
      <c r="G2250" s="128"/>
      <c r="H2250" s="129"/>
    </row>
    <row r="2251" spans="5:11" ht="15.75" x14ac:dyDescent="0.25">
      <c r="E2251" s="124"/>
      <c r="F2251" s="126"/>
      <c r="G2251" s="128"/>
      <c r="H2251" s="127"/>
      <c r="I2251" s="127"/>
      <c r="J2251" s="127"/>
      <c r="K2251" s="125"/>
    </row>
    <row r="2252" spans="5:11" ht="15.75" x14ac:dyDescent="0.25">
      <c r="E2252" s="124"/>
      <c r="F2252" s="3"/>
      <c r="G2252" s="128"/>
      <c r="H2252" s="129"/>
    </row>
    <row r="2253" spans="5:11" ht="15.75" x14ac:dyDescent="0.25">
      <c r="E2253" s="124"/>
      <c r="F2253" s="126"/>
      <c r="G2253" s="128"/>
      <c r="H2253" s="127"/>
      <c r="I2253" s="127"/>
      <c r="J2253" s="127"/>
      <c r="K2253" s="125"/>
    </row>
    <row r="2254" spans="5:11" ht="15.75" x14ac:dyDescent="0.25">
      <c r="E2254" s="124"/>
      <c r="F2254" s="3"/>
      <c r="G2254" s="128"/>
      <c r="H2254" s="129"/>
    </row>
    <row r="2255" spans="5:11" ht="15.75" x14ac:dyDescent="0.25">
      <c r="E2255" s="124"/>
      <c r="F2255" s="126"/>
      <c r="G2255" s="128"/>
      <c r="H2255" s="127"/>
      <c r="I2255" s="127"/>
      <c r="J2255" s="127"/>
      <c r="K2255" s="125"/>
    </row>
    <row r="2256" spans="5:11" ht="15.75" x14ac:dyDescent="0.25">
      <c r="E2256" s="124"/>
      <c r="F2256" s="3"/>
      <c r="G2256" s="128"/>
      <c r="H2256" s="129"/>
    </row>
    <row r="2257" spans="5:11" ht="15.75" x14ac:dyDescent="0.25">
      <c r="E2257" s="124"/>
      <c r="F2257" s="126"/>
      <c r="G2257" s="128"/>
      <c r="H2257" s="127"/>
      <c r="I2257" s="127"/>
      <c r="J2257" s="127"/>
      <c r="K2257" s="125"/>
    </row>
    <row r="2258" spans="5:11" ht="15.75" x14ac:dyDescent="0.25">
      <c r="E2258" s="124"/>
      <c r="F2258" s="3"/>
      <c r="G2258" s="128"/>
      <c r="H2258" s="129"/>
    </row>
    <row r="2259" spans="5:11" ht="15.75" x14ac:dyDescent="0.25">
      <c r="E2259" s="124"/>
      <c r="F2259" s="126"/>
      <c r="G2259" s="128"/>
      <c r="H2259" s="127"/>
      <c r="I2259" s="127"/>
      <c r="J2259" s="127"/>
      <c r="K2259" s="125"/>
    </row>
    <row r="2260" spans="5:11" ht="15.75" x14ac:dyDescent="0.25">
      <c r="E2260" s="124"/>
      <c r="F2260" s="3"/>
      <c r="G2260" s="128"/>
      <c r="H2260" s="129"/>
    </row>
    <row r="2261" spans="5:11" ht="15.75" x14ac:dyDescent="0.25">
      <c r="E2261" s="124"/>
      <c r="F2261" s="126"/>
      <c r="G2261" s="128"/>
      <c r="H2261" s="127"/>
      <c r="I2261" s="127"/>
      <c r="J2261" s="127"/>
      <c r="K2261" s="125"/>
    </row>
    <row r="2262" spans="5:11" ht="15.75" x14ac:dyDescent="0.25">
      <c r="E2262" s="124"/>
      <c r="F2262" s="3"/>
      <c r="G2262" s="128"/>
      <c r="H2262" s="129"/>
    </row>
    <row r="2263" spans="5:11" ht="15.75" x14ac:dyDescent="0.25">
      <c r="E2263" s="124"/>
      <c r="F2263" s="126"/>
      <c r="G2263" s="128"/>
      <c r="H2263" s="127"/>
      <c r="I2263" s="127"/>
      <c r="J2263" s="127"/>
      <c r="K2263" s="125"/>
    </row>
    <row r="2264" spans="5:11" ht="15.75" x14ac:dyDescent="0.25">
      <c r="E2264" s="124"/>
      <c r="F2264" s="3"/>
      <c r="G2264" s="128"/>
      <c r="H2264" s="129"/>
    </row>
    <row r="2265" spans="5:11" ht="15.75" x14ac:dyDescent="0.25">
      <c r="E2265" s="124"/>
      <c r="F2265" s="126"/>
      <c r="G2265" s="128"/>
      <c r="H2265" s="127"/>
      <c r="I2265" s="127"/>
      <c r="J2265" s="127"/>
      <c r="K2265" s="125"/>
    </row>
    <row r="2266" spans="5:11" ht="15.75" x14ac:dyDescent="0.25">
      <c r="E2266" s="124"/>
      <c r="F2266" s="3"/>
      <c r="G2266" s="128"/>
      <c r="H2266" s="129"/>
    </row>
    <row r="2267" spans="5:11" ht="15.75" x14ac:dyDescent="0.25">
      <c r="E2267" s="124"/>
      <c r="F2267" s="126"/>
      <c r="G2267" s="128"/>
      <c r="H2267" s="127"/>
      <c r="I2267" s="127"/>
      <c r="J2267" s="127"/>
      <c r="K2267" s="125"/>
    </row>
    <row r="2268" spans="5:11" ht="15.75" x14ac:dyDescent="0.25">
      <c r="E2268" s="124"/>
      <c r="F2268" s="3"/>
      <c r="G2268" s="128"/>
      <c r="H2268" s="129"/>
    </row>
    <row r="2269" spans="5:11" ht="15.75" x14ac:dyDescent="0.25">
      <c r="E2269" s="124"/>
      <c r="F2269" s="126"/>
      <c r="G2269" s="128"/>
      <c r="H2269" s="127"/>
      <c r="I2269" s="127"/>
      <c r="J2269" s="127"/>
      <c r="K2269" s="125"/>
    </row>
    <row r="2270" spans="5:11" ht="15.75" x14ac:dyDescent="0.25">
      <c r="E2270" s="124"/>
      <c r="F2270" s="3"/>
      <c r="G2270" s="128"/>
      <c r="H2270" s="129"/>
    </row>
    <row r="2271" spans="5:11" ht="15.75" x14ac:dyDescent="0.25">
      <c r="E2271" s="124"/>
      <c r="F2271" s="126"/>
      <c r="G2271" s="128"/>
      <c r="H2271" s="127"/>
      <c r="I2271" s="127"/>
      <c r="J2271" s="127"/>
      <c r="K2271" s="125"/>
    </row>
    <row r="2272" spans="5:11" ht="15.75" x14ac:dyDescent="0.25">
      <c r="E2272" s="124"/>
      <c r="F2272" s="3"/>
      <c r="G2272" s="128"/>
      <c r="H2272" s="129"/>
    </row>
    <row r="2273" spans="5:11" ht="15.75" x14ac:dyDescent="0.25">
      <c r="E2273" s="124"/>
      <c r="F2273" s="126"/>
      <c r="G2273" s="128"/>
      <c r="H2273" s="127"/>
      <c r="I2273" s="127"/>
      <c r="J2273" s="127"/>
      <c r="K2273" s="125"/>
    </row>
    <row r="2274" spans="5:11" ht="15.75" x14ac:dyDescent="0.25">
      <c r="E2274" s="124"/>
      <c r="F2274" s="3"/>
      <c r="G2274" s="128"/>
      <c r="H2274" s="129"/>
    </row>
    <row r="2275" spans="5:11" ht="15.75" x14ac:dyDescent="0.25">
      <c r="E2275" s="124"/>
      <c r="F2275" s="126"/>
      <c r="G2275" s="128"/>
      <c r="H2275" s="127"/>
      <c r="I2275" s="127"/>
      <c r="J2275" s="127"/>
      <c r="K2275" s="125"/>
    </row>
    <row r="2276" spans="5:11" ht="15.75" x14ac:dyDescent="0.25">
      <c r="E2276" s="124"/>
      <c r="F2276" s="3"/>
      <c r="G2276" s="128"/>
      <c r="H2276" s="129"/>
    </row>
    <row r="2277" spans="5:11" ht="15.75" x14ac:dyDescent="0.25">
      <c r="E2277" s="124"/>
      <c r="F2277" s="126"/>
      <c r="G2277" s="128"/>
      <c r="H2277" s="127"/>
      <c r="I2277" s="127"/>
      <c r="J2277" s="127"/>
      <c r="K2277" s="125"/>
    </row>
    <row r="2278" spans="5:11" ht="15.75" x14ac:dyDescent="0.25">
      <c r="E2278" s="124"/>
      <c r="F2278" s="3"/>
      <c r="G2278" s="128"/>
      <c r="H2278" s="129"/>
    </row>
    <row r="2279" spans="5:11" ht="15.75" x14ac:dyDescent="0.25">
      <c r="E2279" s="124"/>
      <c r="F2279" s="126"/>
      <c r="G2279" s="128"/>
      <c r="H2279" s="127"/>
      <c r="I2279" s="127"/>
      <c r="J2279" s="127"/>
      <c r="K2279" s="125"/>
    </row>
    <row r="2280" spans="5:11" ht="15.75" x14ac:dyDescent="0.25">
      <c r="E2280" s="124"/>
      <c r="F2280" s="3"/>
      <c r="G2280" s="128"/>
      <c r="H2280" s="129"/>
    </row>
    <row r="2281" spans="5:11" ht="15.75" x14ac:dyDescent="0.25">
      <c r="E2281" s="124"/>
      <c r="F2281" s="126"/>
      <c r="G2281" s="128"/>
      <c r="H2281" s="127"/>
      <c r="I2281" s="127"/>
      <c r="J2281" s="127"/>
      <c r="K2281" s="125"/>
    </row>
    <row r="2282" spans="5:11" ht="15.75" x14ac:dyDescent="0.25">
      <c r="E2282" s="124"/>
      <c r="F2282" s="3"/>
      <c r="G2282" s="128"/>
      <c r="H2282" s="129"/>
    </row>
    <row r="2283" spans="5:11" ht="15.75" x14ac:dyDescent="0.25">
      <c r="E2283" s="124"/>
      <c r="F2283" s="126"/>
      <c r="G2283" s="128"/>
      <c r="H2283" s="127"/>
      <c r="I2283" s="127"/>
      <c r="J2283" s="127"/>
      <c r="K2283" s="125"/>
    </row>
    <row r="2284" spans="5:11" ht="15.75" x14ac:dyDescent="0.25">
      <c r="E2284" s="124"/>
      <c r="F2284" s="3"/>
      <c r="G2284" s="128"/>
      <c r="H2284" s="129"/>
    </row>
    <row r="2285" spans="5:11" ht="15.75" x14ac:dyDescent="0.25">
      <c r="E2285" s="124"/>
      <c r="F2285" s="126"/>
      <c r="G2285" s="128"/>
      <c r="H2285" s="127"/>
      <c r="I2285" s="127"/>
      <c r="J2285" s="127"/>
      <c r="K2285" s="125"/>
    </row>
    <row r="2286" spans="5:11" ht="15.75" x14ac:dyDescent="0.25">
      <c r="E2286" s="124"/>
      <c r="F2286" s="3"/>
      <c r="G2286" s="128"/>
      <c r="H2286" s="129"/>
    </row>
    <row r="2287" spans="5:11" ht="15.75" x14ac:dyDescent="0.25">
      <c r="E2287" s="124"/>
      <c r="F2287" s="126"/>
      <c r="G2287" s="128"/>
      <c r="H2287" s="127"/>
      <c r="I2287" s="127"/>
      <c r="J2287" s="127"/>
      <c r="K2287" s="125"/>
    </row>
    <row r="2288" spans="5:11" ht="15.75" x14ac:dyDescent="0.25">
      <c r="E2288" s="124"/>
      <c r="F2288" s="3"/>
      <c r="G2288" s="128"/>
      <c r="H2288" s="129"/>
    </row>
    <row r="2289" spans="5:11" ht="15.75" x14ac:dyDescent="0.25">
      <c r="E2289" s="124"/>
      <c r="F2289" s="126"/>
      <c r="G2289" s="128"/>
      <c r="H2289" s="127"/>
      <c r="I2289" s="127"/>
      <c r="J2289" s="127"/>
      <c r="K2289" s="125"/>
    </row>
    <row r="2290" spans="5:11" ht="15.75" x14ac:dyDescent="0.25">
      <c r="E2290" s="124"/>
      <c r="F2290" s="3"/>
      <c r="G2290" s="128"/>
      <c r="H2290" s="129"/>
    </row>
    <row r="2291" spans="5:11" ht="15.75" x14ac:dyDescent="0.25">
      <c r="E2291" s="124"/>
      <c r="F2291" s="126"/>
      <c r="G2291" s="128"/>
      <c r="H2291" s="127"/>
      <c r="I2291" s="127"/>
      <c r="J2291" s="127"/>
      <c r="K2291" s="125"/>
    </row>
    <row r="2292" spans="5:11" ht="15.75" x14ac:dyDescent="0.25">
      <c r="E2292" s="124"/>
      <c r="F2292" s="3"/>
      <c r="G2292" s="128"/>
      <c r="H2292" s="129"/>
    </row>
    <row r="2293" spans="5:11" ht="15.75" x14ac:dyDescent="0.25">
      <c r="E2293" s="124"/>
      <c r="F2293" s="126"/>
      <c r="G2293" s="128"/>
      <c r="H2293" s="127"/>
      <c r="I2293" s="127"/>
      <c r="J2293" s="127"/>
      <c r="K2293" s="125"/>
    </row>
    <row r="2294" spans="5:11" ht="15.75" x14ac:dyDescent="0.25">
      <c r="E2294" s="124"/>
      <c r="F2294" s="3"/>
      <c r="G2294" s="128"/>
      <c r="H2294" s="129"/>
    </row>
    <row r="2295" spans="5:11" ht="15.75" x14ac:dyDescent="0.25">
      <c r="E2295" s="124"/>
      <c r="F2295" s="126"/>
      <c r="G2295" s="128"/>
      <c r="H2295" s="127"/>
      <c r="I2295" s="127"/>
      <c r="J2295" s="127"/>
      <c r="K2295" s="125"/>
    </row>
    <row r="2296" spans="5:11" ht="15.75" x14ac:dyDescent="0.25">
      <c r="E2296" s="124"/>
      <c r="F2296" s="3"/>
      <c r="G2296" s="128"/>
      <c r="H2296" s="129"/>
    </row>
    <row r="2297" spans="5:11" ht="15.75" x14ac:dyDescent="0.25">
      <c r="E2297" s="124"/>
      <c r="F2297" s="126"/>
      <c r="G2297" s="128"/>
      <c r="H2297" s="127"/>
      <c r="I2297" s="127"/>
      <c r="J2297" s="127"/>
      <c r="K2297" s="125"/>
    </row>
    <row r="2298" spans="5:11" ht="15.75" x14ac:dyDescent="0.25">
      <c r="E2298" s="124"/>
      <c r="F2298" s="3"/>
      <c r="G2298" s="128"/>
      <c r="H2298" s="129"/>
    </row>
    <row r="2299" spans="5:11" ht="15.75" x14ac:dyDescent="0.25">
      <c r="E2299" s="124"/>
      <c r="F2299" s="126"/>
      <c r="G2299" s="128"/>
      <c r="H2299" s="127"/>
      <c r="I2299" s="127"/>
      <c r="J2299" s="127"/>
      <c r="K2299" s="125"/>
    </row>
    <row r="2300" spans="5:11" ht="15.75" x14ac:dyDescent="0.25">
      <c r="E2300" s="124"/>
      <c r="F2300" s="3"/>
      <c r="G2300" s="128"/>
      <c r="H2300" s="129"/>
    </row>
    <row r="2301" spans="5:11" ht="15.75" x14ac:dyDescent="0.25">
      <c r="E2301" s="124"/>
      <c r="F2301" s="126"/>
      <c r="G2301" s="128"/>
      <c r="H2301" s="127"/>
      <c r="I2301" s="127"/>
      <c r="J2301" s="127"/>
      <c r="K2301" s="125"/>
    </row>
    <row r="2302" spans="5:11" ht="15.75" x14ac:dyDescent="0.25">
      <c r="E2302" s="124"/>
      <c r="F2302" s="3"/>
      <c r="G2302" s="128"/>
      <c r="H2302" s="129"/>
    </row>
    <row r="2303" spans="5:11" ht="15.75" x14ac:dyDescent="0.25">
      <c r="E2303" s="124"/>
      <c r="F2303" s="126"/>
      <c r="G2303" s="128"/>
      <c r="H2303" s="127"/>
      <c r="I2303" s="127"/>
      <c r="J2303" s="127"/>
      <c r="K2303" s="125"/>
    </row>
    <row r="2304" spans="5:11" ht="15.75" x14ac:dyDescent="0.25">
      <c r="E2304" s="124"/>
      <c r="F2304" s="3"/>
      <c r="G2304" s="128"/>
      <c r="H2304" s="129"/>
    </row>
    <row r="2305" spans="5:11" ht="15.75" x14ac:dyDescent="0.25">
      <c r="E2305" s="124"/>
      <c r="F2305" s="126"/>
      <c r="G2305" s="128"/>
      <c r="H2305" s="127"/>
      <c r="I2305" s="127"/>
      <c r="J2305" s="127"/>
      <c r="K2305" s="125"/>
    </row>
    <row r="2306" spans="5:11" ht="15.75" x14ac:dyDescent="0.25">
      <c r="E2306" s="124"/>
      <c r="F2306" s="3"/>
      <c r="G2306" s="128"/>
      <c r="H2306" s="129"/>
    </row>
    <row r="2307" spans="5:11" ht="15.75" x14ac:dyDescent="0.25">
      <c r="E2307" s="124"/>
      <c r="F2307" s="126"/>
      <c r="G2307" s="128"/>
      <c r="H2307" s="127"/>
      <c r="I2307" s="127"/>
      <c r="J2307" s="127"/>
      <c r="K2307" s="125"/>
    </row>
    <row r="2308" spans="5:11" ht="15.75" x14ac:dyDescent="0.25">
      <c r="E2308" s="124"/>
      <c r="F2308" s="3"/>
      <c r="G2308" s="128"/>
      <c r="H2308" s="129"/>
    </row>
    <row r="2309" spans="5:11" ht="15.75" x14ac:dyDescent="0.25">
      <c r="E2309" s="124"/>
      <c r="F2309" s="126"/>
      <c r="G2309" s="128"/>
      <c r="H2309" s="127"/>
      <c r="I2309" s="127"/>
      <c r="J2309" s="127"/>
      <c r="K2309" s="125"/>
    </row>
    <row r="2310" spans="5:11" ht="15.75" x14ac:dyDescent="0.25">
      <c r="E2310" s="124"/>
      <c r="F2310" s="3"/>
      <c r="G2310" s="128"/>
      <c r="H2310" s="129"/>
    </row>
    <row r="2311" spans="5:11" ht="15.75" x14ac:dyDescent="0.25">
      <c r="E2311" s="124"/>
      <c r="F2311" s="126"/>
      <c r="G2311" s="128"/>
      <c r="H2311" s="127"/>
      <c r="I2311" s="127"/>
      <c r="J2311" s="127"/>
      <c r="K2311" s="125"/>
    </row>
    <row r="2312" spans="5:11" ht="15.75" x14ac:dyDescent="0.25">
      <c r="E2312" s="124"/>
      <c r="F2312" s="3"/>
      <c r="G2312" s="128"/>
      <c r="H2312" s="129"/>
    </row>
    <row r="2313" spans="5:11" ht="15.75" x14ac:dyDescent="0.25">
      <c r="E2313" s="124"/>
      <c r="F2313" s="126"/>
      <c r="G2313" s="128"/>
      <c r="H2313" s="127"/>
      <c r="I2313" s="127"/>
      <c r="J2313" s="127"/>
      <c r="K2313" s="125"/>
    </row>
    <row r="2314" spans="5:11" ht="15.75" x14ac:dyDescent="0.25">
      <c r="E2314" s="124"/>
      <c r="F2314" s="3"/>
      <c r="G2314" s="128"/>
      <c r="H2314" s="129"/>
    </row>
    <row r="2315" spans="5:11" ht="15.75" x14ac:dyDescent="0.25">
      <c r="E2315" s="124"/>
      <c r="F2315" s="126"/>
      <c r="G2315" s="128"/>
      <c r="H2315" s="127"/>
      <c r="I2315" s="127"/>
      <c r="J2315" s="127"/>
      <c r="K2315" s="125"/>
    </row>
    <row r="2316" spans="5:11" ht="15.75" x14ac:dyDescent="0.25">
      <c r="E2316" s="124"/>
      <c r="F2316" s="3"/>
      <c r="G2316" s="128"/>
      <c r="H2316" s="129"/>
    </row>
    <row r="2317" spans="5:11" ht="15.75" x14ac:dyDescent="0.25">
      <c r="E2317" s="124"/>
      <c r="F2317" s="126"/>
      <c r="G2317" s="128"/>
      <c r="H2317" s="127"/>
      <c r="I2317" s="127"/>
      <c r="J2317" s="127"/>
      <c r="K2317" s="125"/>
    </row>
    <row r="2318" spans="5:11" ht="15.75" x14ac:dyDescent="0.25">
      <c r="E2318" s="124"/>
      <c r="F2318" s="3"/>
      <c r="G2318" s="128"/>
      <c r="H2318" s="129"/>
    </row>
    <row r="2319" spans="5:11" ht="15.75" x14ac:dyDescent="0.25">
      <c r="E2319" s="124"/>
      <c r="F2319" s="126"/>
      <c r="G2319" s="128"/>
      <c r="H2319" s="127"/>
      <c r="I2319" s="127"/>
      <c r="J2319" s="127"/>
      <c r="K2319" s="125"/>
    </row>
    <row r="2320" spans="5:11" ht="15.75" x14ac:dyDescent="0.25">
      <c r="E2320" s="124"/>
      <c r="F2320" s="3"/>
      <c r="G2320" s="128"/>
      <c r="H2320" s="129"/>
    </row>
    <row r="2321" spans="5:11" ht="15.75" x14ac:dyDescent="0.25">
      <c r="E2321" s="124"/>
      <c r="F2321" s="126"/>
      <c r="G2321" s="128"/>
      <c r="H2321" s="127"/>
      <c r="I2321" s="127"/>
      <c r="J2321" s="127"/>
      <c r="K2321" s="125"/>
    </row>
    <row r="2322" spans="5:11" ht="15.75" x14ac:dyDescent="0.25">
      <c r="E2322" s="124"/>
      <c r="F2322" s="3"/>
      <c r="G2322" s="128"/>
      <c r="H2322" s="129"/>
    </row>
    <row r="2323" spans="5:11" ht="15.75" x14ac:dyDescent="0.25">
      <c r="E2323" s="124"/>
      <c r="F2323" s="126"/>
      <c r="G2323" s="128"/>
      <c r="H2323" s="127"/>
      <c r="I2323" s="127"/>
      <c r="J2323" s="127"/>
      <c r="K2323" s="125"/>
    </row>
    <row r="2324" spans="5:11" ht="15.75" x14ac:dyDescent="0.25">
      <c r="E2324" s="124"/>
      <c r="F2324" s="3"/>
      <c r="G2324" s="128"/>
      <c r="H2324" s="129"/>
    </row>
    <row r="2325" spans="5:11" ht="15.75" x14ac:dyDescent="0.25">
      <c r="E2325" s="124"/>
      <c r="F2325" s="126"/>
      <c r="G2325" s="128"/>
      <c r="H2325" s="127"/>
      <c r="I2325" s="127"/>
      <c r="J2325" s="127"/>
      <c r="K2325" s="125"/>
    </row>
    <row r="2326" spans="5:11" ht="15.75" x14ac:dyDescent="0.25">
      <c r="E2326" s="124"/>
      <c r="F2326" s="3"/>
      <c r="G2326" s="128"/>
      <c r="H2326" s="129"/>
    </row>
    <row r="2327" spans="5:11" ht="15.75" x14ac:dyDescent="0.25">
      <c r="E2327" s="124"/>
      <c r="F2327" s="126"/>
      <c r="G2327" s="128"/>
      <c r="H2327" s="127"/>
      <c r="I2327" s="127"/>
      <c r="J2327" s="127"/>
      <c r="K2327" s="125"/>
    </row>
    <row r="2328" spans="5:11" ht="15.75" x14ac:dyDescent="0.25">
      <c r="E2328" s="124"/>
      <c r="F2328" s="3"/>
      <c r="G2328" s="128"/>
      <c r="H2328" s="129"/>
    </row>
    <row r="2329" spans="5:11" ht="15.75" x14ac:dyDescent="0.25">
      <c r="E2329" s="124"/>
      <c r="F2329" s="126"/>
      <c r="G2329" s="128"/>
      <c r="H2329" s="127"/>
      <c r="I2329" s="127"/>
      <c r="J2329" s="127"/>
      <c r="K2329" s="125"/>
    </row>
    <row r="2330" spans="5:11" ht="15.75" x14ac:dyDescent="0.25">
      <c r="E2330" s="124"/>
      <c r="F2330" s="3"/>
      <c r="G2330" s="128"/>
      <c r="H2330" s="129"/>
    </row>
    <row r="2331" spans="5:11" ht="15.75" x14ac:dyDescent="0.25">
      <c r="E2331" s="124"/>
      <c r="F2331" s="126"/>
      <c r="G2331" s="128"/>
      <c r="H2331" s="127"/>
      <c r="I2331" s="127"/>
      <c r="J2331" s="127"/>
      <c r="K2331" s="125"/>
    </row>
    <row r="2332" spans="5:11" ht="15.75" x14ac:dyDescent="0.25">
      <c r="E2332" s="124"/>
      <c r="F2332" s="3"/>
      <c r="G2332" s="128"/>
      <c r="H2332" s="129"/>
    </row>
    <row r="2333" spans="5:11" ht="15.75" x14ac:dyDescent="0.25">
      <c r="E2333" s="124"/>
      <c r="F2333" s="126"/>
      <c r="G2333" s="128"/>
      <c r="H2333" s="127"/>
      <c r="I2333" s="127"/>
      <c r="J2333" s="127"/>
      <c r="K2333" s="125"/>
    </row>
    <row r="2334" spans="5:11" ht="15.75" x14ac:dyDescent="0.25">
      <c r="E2334" s="124"/>
      <c r="F2334" s="3"/>
      <c r="G2334" s="128"/>
      <c r="H2334" s="129"/>
    </row>
    <row r="2335" spans="5:11" ht="15.75" x14ac:dyDescent="0.25">
      <c r="E2335" s="124"/>
      <c r="F2335" s="126"/>
      <c r="G2335" s="128"/>
      <c r="H2335" s="127"/>
      <c r="I2335" s="127"/>
      <c r="J2335" s="127"/>
      <c r="K2335" s="125"/>
    </row>
    <row r="2336" spans="5:11" ht="15.75" x14ac:dyDescent="0.25">
      <c r="E2336" s="124"/>
      <c r="F2336" s="3"/>
      <c r="G2336" s="128"/>
      <c r="H2336" s="129"/>
    </row>
    <row r="2337" spans="5:11" ht="15.75" x14ac:dyDescent="0.25">
      <c r="E2337" s="124"/>
      <c r="F2337" s="126"/>
      <c r="G2337" s="128"/>
      <c r="H2337" s="127"/>
      <c r="I2337" s="127"/>
      <c r="J2337" s="127"/>
      <c r="K2337" s="125"/>
    </row>
    <row r="2338" spans="5:11" ht="15.75" x14ac:dyDescent="0.25">
      <c r="E2338" s="124"/>
      <c r="F2338" s="3"/>
      <c r="G2338" s="128"/>
      <c r="H2338" s="129"/>
    </row>
    <row r="2339" spans="5:11" ht="15.75" x14ac:dyDescent="0.25">
      <c r="E2339" s="124"/>
      <c r="F2339" s="126"/>
      <c r="G2339" s="128"/>
      <c r="H2339" s="127"/>
      <c r="I2339" s="127"/>
      <c r="J2339" s="127"/>
      <c r="K2339" s="125"/>
    </row>
    <row r="2340" spans="5:11" ht="15.75" x14ac:dyDescent="0.25">
      <c r="E2340" s="124"/>
      <c r="F2340" s="3"/>
      <c r="G2340" s="128"/>
      <c r="H2340" s="129"/>
    </row>
    <row r="2341" spans="5:11" ht="15.75" x14ac:dyDescent="0.25">
      <c r="E2341" s="124"/>
      <c r="F2341" s="126"/>
      <c r="G2341" s="128"/>
      <c r="H2341" s="127"/>
      <c r="I2341" s="127"/>
      <c r="J2341" s="127"/>
      <c r="K2341" s="125"/>
    </row>
    <row r="2342" spans="5:11" ht="15.75" x14ac:dyDescent="0.25">
      <c r="E2342" s="124"/>
      <c r="F2342" s="3"/>
      <c r="G2342" s="128"/>
      <c r="H2342" s="129"/>
    </row>
    <row r="2343" spans="5:11" ht="15.75" x14ac:dyDescent="0.25">
      <c r="E2343" s="124"/>
      <c r="F2343" s="126"/>
      <c r="G2343" s="128"/>
      <c r="H2343" s="127"/>
      <c r="I2343" s="127"/>
      <c r="J2343" s="127"/>
      <c r="K2343" s="125"/>
    </row>
    <row r="2344" spans="5:11" ht="15.75" x14ac:dyDescent="0.25">
      <c r="E2344" s="124"/>
      <c r="F2344" s="3"/>
      <c r="G2344" s="128"/>
      <c r="H2344" s="129"/>
    </row>
    <row r="2345" spans="5:11" ht="15.75" x14ac:dyDescent="0.25">
      <c r="E2345" s="124"/>
      <c r="F2345" s="126"/>
      <c r="G2345" s="128"/>
      <c r="H2345" s="127"/>
      <c r="I2345" s="127"/>
      <c r="J2345" s="127"/>
      <c r="K2345" s="125"/>
    </row>
    <row r="2346" spans="5:11" ht="15.75" x14ac:dyDescent="0.25">
      <c r="E2346" s="124"/>
      <c r="F2346" s="3"/>
      <c r="G2346" s="128"/>
      <c r="H2346" s="129"/>
    </row>
    <row r="2347" spans="5:11" ht="15.75" x14ac:dyDescent="0.25">
      <c r="E2347" s="124"/>
      <c r="F2347" s="126"/>
      <c r="G2347" s="128"/>
      <c r="H2347" s="127"/>
      <c r="I2347" s="127"/>
      <c r="J2347" s="127"/>
      <c r="K2347" s="125"/>
    </row>
    <row r="2348" spans="5:11" ht="15.75" x14ac:dyDescent="0.25">
      <c r="E2348" s="124"/>
      <c r="F2348" s="3"/>
      <c r="G2348" s="128"/>
      <c r="H2348" s="129"/>
    </row>
    <row r="2349" spans="5:11" ht="15.75" x14ac:dyDescent="0.25">
      <c r="E2349" s="124"/>
      <c r="F2349" s="126"/>
      <c r="G2349" s="128"/>
      <c r="H2349" s="127"/>
      <c r="I2349" s="127"/>
      <c r="J2349" s="127"/>
      <c r="K2349" s="125"/>
    </row>
    <row r="2350" spans="5:11" ht="15.75" x14ac:dyDescent="0.25">
      <c r="E2350" s="124"/>
      <c r="F2350" s="3"/>
      <c r="G2350" s="128"/>
      <c r="H2350" s="129"/>
    </row>
    <row r="2351" spans="5:11" ht="15.75" x14ac:dyDescent="0.25">
      <c r="E2351" s="124"/>
      <c r="F2351" s="126"/>
      <c r="G2351" s="128"/>
      <c r="H2351" s="127"/>
      <c r="I2351" s="127"/>
      <c r="J2351" s="127"/>
      <c r="K2351" s="125"/>
    </row>
    <row r="2352" spans="5:11" ht="15.75" x14ac:dyDescent="0.25">
      <c r="E2352" s="124"/>
      <c r="F2352" s="3"/>
      <c r="G2352" s="128"/>
      <c r="H2352" s="129"/>
    </row>
    <row r="2353" spans="5:11" ht="15.75" x14ac:dyDescent="0.25">
      <c r="E2353" s="124"/>
      <c r="F2353" s="126"/>
      <c r="G2353" s="128"/>
      <c r="H2353" s="127"/>
      <c r="I2353" s="127"/>
      <c r="J2353" s="127"/>
      <c r="K2353" s="125"/>
    </row>
    <row r="2354" spans="5:11" ht="15.75" x14ac:dyDescent="0.25">
      <c r="E2354" s="124"/>
      <c r="F2354" s="3"/>
      <c r="G2354" s="128"/>
      <c r="H2354" s="129"/>
    </row>
    <row r="2355" spans="5:11" ht="15.75" x14ac:dyDescent="0.25">
      <c r="E2355" s="124"/>
      <c r="F2355" s="126"/>
      <c r="G2355" s="128"/>
      <c r="H2355" s="127"/>
      <c r="I2355" s="127"/>
      <c r="J2355" s="127"/>
      <c r="K2355" s="125"/>
    </row>
    <row r="2356" spans="5:11" ht="15.75" x14ac:dyDescent="0.25">
      <c r="E2356" s="124"/>
      <c r="F2356" s="3"/>
      <c r="G2356" s="128"/>
      <c r="H2356" s="129"/>
    </row>
    <row r="2357" spans="5:11" ht="15.75" x14ac:dyDescent="0.25">
      <c r="E2357" s="124"/>
      <c r="F2357" s="126"/>
      <c r="G2357" s="128"/>
      <c r="H2357" s="127"/>
      <c r="I2357" s="127"/>
      <c r="J2357" s="127"/>
      <c r="K2357" s="125"/>
    </row>
    <row r="2358" spans="5:11" ht="15.75" x14ac:dyDescent="0.25">
      <c r="E2358" s="124"/>
      <c r="F2358" s="3"/>
      <c r="G2358" s="128"/>
      <c r="H2358" s="129"/>
    </row>
    <row r="2359" spans="5:11" ht="15.75" x14ac:dyDescent="0.25">
      <c r="E2359" s="124"/>
      <c r="F2359" s="126"/>
      <c r="G2359" s="128"/>
      <c r="H2359" s="127"/>
      <c r="I2359" s="127"/>
      <c r="J2359" s="127"/>
      <c r="K2359" s="125"/>
    </row>
    <row r="2360" spans="5:11" ht="15.75" x14ac:dyDescent="0.25">
      <c r="E2360" s="124"/>
      <c r="F2360" s="3"/>
      <c r="G2360" s="128"/>
      <c r="H2360" s="129"/>
    </row>
    <row r="2361" spans="5:11" ht="15.75" x14ac:dyDescent="0.25">
      <c r="E2361" s="124"/>
      <c r="F2361" s="126"/>
      <c r="G2361" s="128"/>
      <c r="H2361" s="127"/>
      <c r="I2361" s="127"/>
      <c r="J2361" s="127"/>
      <c r="K2361" s="125"/>
    </row>
    <row r="2362" spans="5:11" ht="15.75" x14ac:dyDescent="0.25">
      <c r="E2362" s="124"/>
      <c r="F2362" s="3"/>
      <c r="G2362" s="128"/>
      <c r="H2362" s="129"/>
    </row>
    <row r="2363" spans="5:11" ht="15.75" x14ac:dyDescent="0.25">
      <c r="E2363" s="124"/>
      <c r="F2363" s="126"/>
      <c r="G2363" s="128"/>
      <c r="H2363" s="127"/>
      <c r="I2363" s="127"/>
      <c r="J2363" s="127"/>
      <c r="K2363" s="125"/>
    </row>
    <row r="2364" spans="5:11" ht="15.75" x14ac:dyDescent="0.25">
      <c r="E2364" s="124"/>
      <c r="F2364" s="3"/>
      <c r="G2364" s="128"/>
      <c r="H2364" s="129"/>
    </row>
    <row r="2365" spans="5:11" ht="15.75" x14ac:dyDescent="0.25">
      <c r="E2365" s="124"/>
      <c r="F2365" s="126"/>
      <c r="G2365" s="128"/>
      <c r="H2365" s="127"/>
      <c r="I2365" s="127"/>
      <c r="J2365" s="127"/>
      <c r="K2365" s="125"/>
    </row>
    <row r="2366" spans="5:11" ht="15.75" x14ac:dyDescent="0.25">
      <c r="E2366" s="124"/>
      <c r="F2366" s="3"/>
      <c r="G2366" s="128"/>
      <c r="H2366" s="129"/>
    </row>
    <row r="2367" spans="5:11" ht="15.75" x14ac:dyDescent="0.25">
      <c r="E2367" s="124"/>
      <c r="F2367" s="126"/>
      <c r="G2367" s="128"/>
      <c r="H2367" s="127"/>
      <c r="I2367" s="127"/>
      <c r="J2367" s="127"/>
      <c r="K2367" s="125"/>
    </row>
    <row r="2368" spans="5:11" ht="15.75" x14ac:dyDescent="0.25">
      <c r="E2368" s="124"/>
      <c r="F2368" s="3"/>
      <c r="G2368" s="128"/>
      <c r="H2368" s="129"/>
    </row>
    <row r="2369" spans="5:11" ht="15.75" x14ac:dyDescent="0.25">
      <c r="E2369" s="124"/>
      <c r="F2369" s="126"/>
      <c r="G2369" s="128"/>
      <c r="H2369" s="127"/>
      <c r="I2369" s="127"/>
      <c r="J2369" s="127"/>
      <c r="K2369" s="125"/>
    </row>
    <row r="2370" spans="5:11" ht="15.75" x14ac:dyDescent="0.25">
      <c r="E2370" s="124"/>
      <c r="F2370" s="3"/>
      <c r="G2370" s="128"/>
      <c r="H2370" s="129"/>
    </row>
    <row r="2371" spans="5:11" ht="15.75" x14ac:dyDescent="0.25">
      <c r="E2371" s="124"/>
      <c r="F2371" s="126"/>
      <c r="G2371" s="128"/>
      <c r="H2371" s="127"/>
      <c r="I2371" s="127"/>
      <c r="J2371" s="127"/>
      <c r="K2371" s="125"/>
    </row>
    <row r="2372" spans="5:11" ht="15.75" x14ac:dyDescent="0.25">
      <c r="E2372" s="124"/>
      <c r="F2372" s="3"/>
      <c r="G2372" s="128"/>
      <c r="H2372" s="129"/>
    </row>
    <row r="2373" spans="5:11" ht="15.75" x14ac:dyDescent="0.25">
      <c r="E2373" s="124"/>
      <c r="F2373" s="126"/>
      <c r="G2373" s="128"/>
      <c r="H2373" s="127"/>
      <c r="I2373" s="127"/>
      <c r="J2373" s="127"/>
      <c r="K2373" s="125"/>
    </row>
    <row r="2374" spans="5:11" ht="15.75" x14ac:dyDescent="0.25">
      <c r="E2374" s="124"/>
      <c r="F2374" s="3"/>
      <c r="G2374" s="128"/>
      <c r="H2374" s="129"/>
    </row>
    <row r="2375" spans="5:11" ht="15.75" x14ac:dyDescent="0.25">
      <c r="E2375" s="124"/>
      <c r="F2375" s="126"/>
      <c r="G2375" s="128"/>
      <c r="H2375" s="127"/>
      <c r="I2375" s="127"/>
      <c r="J2375" s="127"/>
      <c r="K2375" s="125"/>
    </row>
    <row r="2376" spans="5:11" ht="15.75" x14ac:dyDescent="0.25">
      <c r="E2376" s="124"/>
      <c r="F2376" s="3"/>
      <c r="G2376" s="128"/>
      <c r="H2376" s="129"/>
    </row>
    <row r="2377" spans="5:11" ht="15.75" x14ac:dyDescent="0.25">
      <c r="E2377" s="124"/>
      <c r="F2377" s="126"/>
      <c r="G2377" s="128"/>
      <c r="H2377" s="127"/>
      <c r="I2377" s="127"/>
      <c r="J2377" s="127"/>
      <c r="K2377" s="125"/>
    </row>
    <row r="2378" spans="5:11" ht="15.75" x14ac:dyDescent="0.25">
      <c r="E2378" s="124"/>
      <c r="F2378" s="3"/>
      <c r="G2378" s="128"/>
      <c r="H2378" s="129"/>
    </row>
    <row r="2379" spans="5:11" ht="15.75" x14ac:dyDescent="0.25">
      <c r="E2379" s="124"/>
      <c r="F2379" s="126"/>
      <c r="G2379" s="128"/>
      <c r="H2379" s="127"/>
      <c r="I2379" s="127"/>
      <c r="J2379" s="127"/>
      <c r="K2379" s="125"/>
    </row>
    <row r="2380" spans="5:11" ht="15.75" x14ac:dyDescent="0.25">
      <c r="E2380" s="124"/>
      <c r="F2380" s="3"/>
      <c r="G2380" s="128"/>
      <c r="H2380" s="129"/>
    </row>
    <row r="2381" spans="5:11" ht="15.75" x14ac:dyDescent="0.25">
      <c r="E2381" s="124"/>
      <c r="F2381" s="126"/>
      <c r="G2381" s="128"/>
      <c r="H2381" s="127"/>
      <c r="I2381" s="127"/>
      <c r="J2381" s="127"/>
      <c r="K2381" s="125"/>
    </row>
    <row r="2382" spans="5:11" ht="15.75" x14ac:dyDescent="0.25">
      <c r="E2382" s="124"/>
      <c r="F2382" s="3"/>
      <c r="G2382" s="128"/>
      <c r="H2382" s="129"/>
    </row>
    <row r="2383" spans="5:11" ht="15.75" x14ac:dyDescent="0.25">
      <c r="E2383" s="124"/>
      <c r="F2383" s="126"/>
      <c r="G2383" s="128"/>
      <c r="H2383" s="127"/>
      <c r="I2383" s="127"/>
      <c r="J2383" s="127"/>
      <c r="K2383" s="125"/>
    </row>
    <row r="2384" spans="5:11" ht="15.75" x14ac:dyDescent="0.25">
      <c r="E2384" s="124"/>
      <c r="F2384" s="3"/>
      <c r="G2384" s="128"/>
      <c r="H2384" s="129"/>
    </row>
    <row r="2385" spans="5:11" ht="15.75" x14ac:dyDescent="0.25">
      <c r="E2385" s="124"/>
      <c r="F2385" s="126"/>
      <c r="G2385" s="128"/>
      <c r="H2385" s="127"/>
      <c r="I2385" s="127"/>
      <c r="J2385" s="127"/>
      <c r="K2385" s="125"/>
    </row>
    <row r="2386" spans="5:11" ht="15.75" x14ac:dyDescent="0.25">
      <c r="E2386" s="124"/>
      <c r="F2386" s="3"/>
      <c r="G2386" s="128"/>
      <c r="H2386" s="129"/>
    </row>
    <row r="2387" spans="5:11" ht="15.75" x14ac:dyDescent="0.25">
      <c r="E2387" s="124"/>
      <c r="F2387" s="126"/>
      <c r="G2387" s="128"/>
      <c r="H2387" s="127"/>
      <c r="I2387" s="127"/>
      <c r="J2387" s="127"/>
      <c r="K2387" s="125"/>
    </row>
    <row r="2388" spans="5:11" ht="15.75" x14ac:dyDescent="0.25">
      <c r="E2388" s="124"/>
      <c r="F2388" s="3"/>
      <c r="G2388" s="128"/>
      <c r="H2388" s="129"/>
    </row>
    <row r="2389" spans="5:11" ht="15.75" x14ac:dyDescent="0.25">
      <c r="E2389" s="124"/>
      <c r="F2389" s="126"/>
      <c r="G2389" s="128"/>
      <c r="H2389" s="127"/>
      <c r="I2389" s="127"/>
      <c r="J2389" s="127"/>
      <c r="K2389" s="125"/>
    </row>
    <row r="2390" spans="5:11" ht="15.75" x14ac:dyDescent="0.25">
      <c r="E2390" s="124"/>
      <c r="F2390" s="3"/>
      <c r="G2390" s="128"/>
      <c r="H2390" s="129"/>
    </row>
    <row r="2391" spans="5:11" ht="15.75" x14ac:dyDescent="0.25">
      <c r="E2391" s="124"/>
      <c r="F2391" s="126"/>
      <c r="G2391" s="128"/>
      <c r="H2391" s="127"/>
      <c r="I2391" s="127"/>
      <c r="J2391" s="127"/>
      <c r="K2391" s="125"/>
    </row>
    <row r="2392" spans="5:11" ht="15.75" x14ac:dyDescent="0.25">
      <c r="E2392" s="124"/>
      <c r="F2392" s="3"/>
      <c r="G2392" s="128"/>
      <c r="H2392" s="129"/>
    </row>
    <row r="2393" spans="5:11" ht="15.75" x14ac:dyDescent="0.25">
      <c r="E2393" s="124"/>
      <c r="F2393" s="126"/>
      <c r="G2393" s="128"/>
      <c r="H2393" s="127"/>
      <c r="I2393" s="127"/>
      <c r="J2393" s="127"/>
      <c r="K2393" s="125"/>
    </row>
    <row r="2394" spans="5:11" ht="15.75" x14ac:dyDescent="0.25">
      <c r="E2394" s="124"/>
      <c r="F2394" s="3"/>
      <c r="G2394" s="128"/>
      <c r="H2394" s="129"/>
    </row>
    <row r="2395" spans="5:11" ht="15.75" x14ac:dyDescent="0.25">
      <c r="E2395" s="124"/>
      <c r="F2395" s="126"/>
      <c r="G2395" s="128"/>
      <c r="H2395" s="127"/>
      <c r="I2395" s="127"/>
      <c r="J2395" s="127"/>
      <c r="K2395" s="125"/>
    </row>
    <row r="2396" spans="5:11" ht="15.75" x14ac:dyDescent="0.25">
      <c r="E2396" s="124"/>
      <c r="F2396" s="3"/>
      <c r="G2396" s="128"/>
      <c r="H2396" s="129"/>
    </row>
    <row r="2397" spans="5:11" ht="15.75" x14ac:dyDescent="0.25">
      <c r="E2397" s="124"/>
      <c r="F2397" s="126"/>
      <c r="G2397" s="128"/>
      <c r="H2397" s="127"/>
      <c r="I2397" s="127"/>
      <c r="J2397" s="127"/>
      <c r="K2397" s="125"/>
    </row>
    <row r="2398" spans="5:11" ht="15.75" x14ac:dyDescent="0.25">
      <c r="E2398" s="124"/>
      <c r="F2398" s="3"/>
      <c r="G2398" s="128"/>
      <c r="H2398" s="129"/>
    </row>
    <row r="2399" spans="5:11" ht="15.75" x14ac:dyDescent="0.25">
      <c r="E2399" s="124"/>
      <c r="F2399" s="126"/>
      <c r="G2399" s="128"/>
      <c r="H2399" s="127"/>
      <c r="I2399" s="127"/>
      <c r="J2399" s="127"/>
      <c r="K2399" s="125"/>
    </row>
    <row r="2400" spans="5:11" ht="15.75" x14ac:dyDescent="0.25">
      <c r="E2400" s="124"/>
      <c r="F2400" s="3"/>
      <c r="G2400" s="128"/>
      <c r="H2400" s="129"/>
    </row>
    <row r="2401" spans="5:11" ht="15.75" x14ac:dyDescent="0.25">
      <c r="E2401" s="124"/>
      <c r="F2401" s="126"/>
      <c r="G2401" s="128"/>
      <c r="H2401" s="127"/>
      <c r="I2401" s="127"/>
      <c r="J2401" s="127"/>
      <c r="K2401" s="125"/>
    </row>
    <row r="2402" spans="5:11" ht="15.75" x14ac:dyDescent="0.25">
      <c r="E2402" s="124"/>
      <c r="F2402" s="3"/>
      <c r="G2402" s="128"/>
      <c r="H2402" s="129"/>
    </row>
    <row r="2403" spans="5:11" ht="15.75" x14ac:dyDescent="0.25">
      <c r="E2403" s="124"/>
      <c r="F2403" s="126"/>
      <c r="G2403" s="128"/>
      <c r="H2403" s="127"/>
      <c r="I2403" s="127"/>
      <c r="J2403" s="127"/>
      <c r="K2403" s="125"/>
    </row>
    <row r="2404" spans="5:11" ht="15.75" x14ac:dyDescent="0.25">
      <c r="E2404" s="124"/>
      <c r="F2404" s="3"/>
      <c r="G2404" s="128"/>
      <c r="H2404" s="129"/>
    </row>
    <row r="2405" spans="5:11" ht="15.75" x14ac:dyDescent="0.25">
      <c r="E2405" s="124"/>
      <c r="F2405" s="126"/>
      <c r="G2405" s="128"/>
      <c r="H2405" s="127"/>
      <c r="I2405" s="127"/>
      <c r="J2405" s="127"/>
      <c r="K2405" s="125"/>
    </row>
    <row r="2406" spans="5:11" ht="15.75" x14ac:dyDescent="0.25">
      <c r="E2406" s="124"/>
      <c r="F2406" s="3"/>
      <c r="G2406" s="128"/>
      <c r="H2406" s="129"/>
    </row>
    <row r="2407" spans="5:11" ht="15.75" x14ac:dyDescent="0.25">
      <c r="E2407" s="124"/>
      <c r="F2407" s="126"/>
      <c r="G2407" s="128"/>
      <c r="H2407" s="127"/>
      <c r="I2407" s="127"/>
      <c r="J2407" s="127"/>
      <c r="K2407" s="125"/>
    </row>
    <row r="2408" spans="5:11" ht="15.75" x14ac:dyDescent="0.25">
      <c r="E2408" s="124"/>
      <c r="F2408" s="3"/>
      <c r="G2408" s="128"/>
      <c r="H2408" s="129"/>
    </row>
    <row r="2409" spans="5:11" ht="15.75" x14ac:dyDescent="0.25">
      <c r="E2409" s="124"/>
      <c r="F2409" s="126"/>
      <c r="G2409" s="128"/>
      <c r="H2409" s="127"/>
      <c r="I2409" s="127"/>
      <c r="J2409" s="127"/>
      <c r="K2409" s="125"/>
    </row>
    <row r="2410" spans="5:11" ht="15.75" x14ac:dyDescent="0.25">
      <c r="E2410" s="124"/>
      <c r="F2410" s="3"/>
      <c r="G2410" s="128"/>
      <c r="H2410" s="129"/>
    </row>
    <row r="2411" spans="5:11" ht="15.75" x14ac:dyDescent="0.25">
      <c r="E2411" s="124"/>
      <c r="F2411" s="126"/>
      <c r="G2411" s="128"/>
      <c r="H2411" s="127"/>
      <c r="I2411" s="127"/>
      <c r="J2411" s="127"/>
      <c r="K2411" s="125"/>
    </row>
    <row r="2412" spans="5:11" ht="15.75" x14ac:dyDescent="0.25">
      <c r="E2412" s="124"/>
      <c r="F2412" s="3"/>
      <c r="G2412" s="128"/>
      <c r="H2412" s="129"/>
    </row>
    <row r="2413" spans="5:11" ht="15.75" x14ac:dyDescent="0.25">
      <c r="E2413" s="124"/>
      <c r="F2413" s="126"/>
      <c r="G2413" s="128"/>
      <c r="H2413" s="127"/>
      <c r="I2413" s="127"/>
      <c r="J2413" s="127"/>
      <c r="K2413" s="125"/>
    </row>
    <row r="2414" spans="5:11" ht="15.75" x14ac:dyDescent="0.25">
      <c r="E2414" s="124"/>
      <c r="F2414" s="3"/>
      <c r="G2414" s="128"/>
      <c r="H2414" s="129"/>
    </row>
    <row r="2415" spans="5:11" ht="15.75" x14ac:dyDescent="0.25">
      <c r="E2415" s="124"/>
      <c r="F2415" s="126"/>
      <c r="G2415" s="128"/>
      <c r="H2415" s="127"/>
      <c r="I2415" s="127"/>
      <c r="J2415" s="127"/>
      <c r="K2415" s="125"/>
    </row>
    <row r="2416" spans="5:11" ht="15.75" x14ac:dyDescent="0.25">
      <c r="E2416" s="124"/>
      <c r="F2416" s="3"/>
      <c r="G2416" s="128"/>
      <c r="H2416" s="129"/>
    </row>
    <row r="2417" spans="5:11" ht="15.75" x14ac:dyDescent="0.25">
      <c r="E2417" s="124"/>
      <c r="F2417" s="126"/>
      <c r="G2417" s="128"/>
      <c r="H2417" s="127"/>
      <c r="I2417" s="127"/>
      <c r="J2417" s="127"/>
      <c r="K2417" s="125"/>
    </row>
    <row r="2418" spans="5:11" ht="15.75" x14ac:dyDescent="0.25">
      <c r="E2418" s="124"/>
      <c r="F2418" s="3"/>
      <c r="G2418" s="128"/>
      <c r="H2418" s="129"/>
    </row>
    <row r="2419" spans="5:11" ht="15.75" x14ac:dyDescent="0.25">
      <c r="E2419" s="124"/>
      <c r="F2419" s="126"/>
      <c r="G2419" s="128"/>
      <c r="H2419" s="127"/>
      <c r="I2419" s="127"/>
      <c r="J2419" s="127"/>
      <c r="K2419" s="125"/>
    </row>
    <row r="2420" spans="5:11" ht="15.75" x14ac:dyDescent="0.25">
      <c r="E2420" s="124"/>
      <c r="F2420" s="3"/>
      <c r="G2420" s="128"/>
      <c r="H2420" s="129"/>
    </row>
    <row r="2421" spans="5:11" ht="15.75" x14ac:dyDescent="0.25">
      <c r="E2421" s="124"/>
      <c r="F2421" s="126"/>
      <c r="G2421" s="128"/>
      <c r="H2421" s="127"/>
      <c r="I2421" s="127"/>
      <c r="J2421" s="127"/>
      <c r="K2421" s="125"/>
    </row>
    <row r="2422" spans="5:11" ht="15.75" x14ac:dyDescent="0.25">
      <c r="E2422" s="124"/>
      <c r="F2422" s="3"/>
      <c r="G2422" s="128"/>
      <c r="H2422" s="129"/>
    </row>
    <row r="2423" spans="5:11" ht="15.75" x14ac:dyDescent="0.25">
      <c r="E2423" s="124"/>
      <c r="F2423" s="126"/>
      <c r="G2423" s="128"/>
      <c r="H2423" s="127"/>
      <c r="I2423" s="127"/>
      <c r="J2423" s="127"/>
      <c r="K2423" s="125"/>
    </row>
    <row r="2424" spans="5:11" ht="15.75" x14ac:dyDescent="0.25">
      <c r="E2424" s="124"/>
      <c r="F2424" s="3"/>
      <c r="G2424" s="128"/>
      <c r="H2424" s="129"/>
    </row>
    <row r="2425" spans="5:11" ht="15.75" x14ac:dyDescent="0.25">
      <c r="E2425" s="124"/>
      <c r="F2425" s="126"/>
      <c r="G2425" s="128"/>
      <c r="H2425" s="127"/>
      <c r="I2425" s="127"/>
      <c r="J2425" s="127"/>
      <c r="K2425" s="125"/>
    </row>
    <row r="2426" spans="5:11" ht="15.75" x14ac:dyDescent="0.25">
      <c r="E2426" s="124"/>
      <c r="F2426" s="3"/>
      <c r="G2426" s="128"/>
      <c r="H2426" s="129"/>
    </row>
    <row r="2427" spans="5:11" ht="15.75" x14ac:dyDescent="0.25">
      <c r="E2427" s="124"/>
      <c r="F2427" s="126"/>
      <c r="G2427" s="128"/>
      <c r="H2427" s="127"/>
      <c r="I2427" s="127"/>
      <c r="J2427" s="127"/>
      <c r="K2427" s="125"/>
    </row>
    <row r="2428" spans="5:11" ht="15.75" x14ac:dyDescent="0.25">
      <c r="E2428" s="124"/>
      <c r="F2428" s="3"/>
      <c r="G2428" s="128"/>
      <c r="H2428" s="129"/>
    </row>
    <row r="2429" spans="5:11" ht="15.75" x14ac:dyDescent="0.25">
      <c r="E2429" s="124"/>
      <c r="F2429" s="126"/>
      <c r="G2429" s="128"/>
      <c r="H2429" s="127"/>
      <c r="I2429" s="127"/>
      <c r="J2429" s="127"/>
      <c r="K2429" s="125"/>
    </row>
    <row r="2430" spans="5:11" ht="15.75" x14ac:dyDescent="0.25">
      <c r="E2430" s="124"/>
      <c r="F2430" s="3"/>
      <c r="G2430" s="128"/>
      <c r="H2430" s="129"/>
    </row>
    <row r="2431" spans="5:11" ht="15.75" x14ac:dyDescent="0.25">
      <c r="E2431" s="124"/>
      <c r="F2431" s="126"/>
      <c r="G2431" s="128"/>
      <c r="H2431" s="127"/>
      <c r="I2431" s="127"/>
      <c r="J2431" s="127"/>
      <c r="K2431" s="125"/>
    </row>
    <row r="2432" spans="5:11" ht="15.75" x14ac:dyDescent="0.25">
      <c r="E2432" s="124"/>
      <c r="F2432" s="3"/>
      <c r="G2432" s="128"/>
      <c r="H2432" s="129"/>
    </row>
    <row r="2433" spans="5:11" ht="15.75" x14ac:dyDescent="0.25">
      <c r="E2433" s="124"/>
      <c r="F2433" s="126"/>
      <c r="G2433" s="128"/>
      <c r="H2433" s="127"/>
      <c r="I2433" s="127"/>
      <c r="J2433" s="127"/>
      <c r="K2433" s="125"/>
    </row>
    <row r="2434" spans="5:11" ht="15.75" x14ac:dyDescent="0.25">
      <c r="E2434" s="124"/>
      <c r="F2434" s="3"/>
      <c r="G2434" s="128"/>
      <c r="H2434" s="129"/>
    </row>
    <row r="2435" spans="5:11" ht="15.75" x14ac:dyDescent="0.25">
      <c r="E2435" s="124"/>
      <c r="F2435" s="126"/>
      <c r="G2435" s="128"/>
      <c r="H2435" s="127"/>
      <c r="I2435" s="127"/>
      <c r="J2435" s="127"/>
      <c r="K2435" s="125"/>
    </row>
    <row r="2436" spans="5:11" ht="15.75" x14ac:dyDescent="0.25">
      <c r="E2436" s="124"/>
      <c r="F2436" s="3"/>
      <c r="G2436" s="128"/>
      <c r="H2436" s="129"/>
    </row>
    <row r="2437" spans="5:11" ht="15.75" x14ac:dyDescent="0.25">
      <c r="E2437" s="124"/>
      <c r="F2437" s="126"/>
      <c r="G2437" s="128"/>
      <c r="H2437" s="127"/>
      <c r="I2437" s="127"/>
      <c r="J2437" s="127"/>
      <c r="K2437" s="125"/>
    </row>
    <row r="2438" spans="5:11" ht="15.75" x14ac:dyDescent="0.25">
      <c r="E2438" s="124"/>
      <c r="F2438" s="3"/>
      <c r="G2438" s="128"/>
      <c r="H2438" s="129"/>
    </row>
    <row r="2439" spans="5:11" ht="15.75" x14ac:dyDescent="0.25">
      <c r="E2439" s="124"/>
      <c r="F2439" s="126"/>
      <c r="G2439" s="128"/>
      <c r="H2439" s="127"/>
      <c r="I2439" s="127"/>
      <c r="J2439" s="127"/>
      <c r="K2439" s="125"/>
    </row>
    <row r="2440" spans="5:11" ht="15.75" x14ac:dyDescent="0.25">
      <c r="E2440" s="124"/>
      <c r="F2440" s="3"/>
      <c r="G2440" s="128"/>
      <c r="H2440" s="129"/>
    </row>
    <row r="2441" spans="5:11" ht="15.75" x14ac:dyDescent="0.25">
      <c r="E2441" s="124"/>
      <c r="F2441" s="126"/>
      <c r="G2441" s="128"/>
      <c r="H2441" s="127"/>
      <c r="I2441" s="127"/>
      <c r="J2441" s="127"/>
      <c r="K2441" s="125"/>
    </row>
    <row r="2442" spans="5:11" ht="15.75" x14ac:dyDescent="0.25">
      <c r="E2442" s="124"/>
      <c r="F2442" s="3"/>
      <c r="G2442" s="128"/>
      <c r="H2442" s="129"/>
    </row>
    <row r="2443" spans="5:11" ht="15.75" x14ac:dyDescent="0.25">
      <c r="E2443" s="124"/>
      <c r="F2443" s="126"/>
      <c r="G2443" s="128"/>
      <c r="H2443" s="127"/>
      <c r="I2443" s="127"/>
      <c r="J2443" s="127"/>
      <c r="K2443" s="125"/>
    </row>
    <row r="2444" spans="5:11" ht="15.75" x14ac:dyDescent="0.25">
      <c r="E2444" s="124"/>
      <c r="F2444" s="3"/>
      <c r="G2444" s="128"/>
      <c r="H2444" s="129"/>
    </row>
    <row r="2445" spans="5:11" ht="15.75" x14ac:dyDescent="0.25">
      <c r="E2445" s="124"/>
      <c r="F2445" s="126"/>
      <c r="G2445" s="128"/>
      <c r="H2445" s="127"/>
      <c r="I2445" s="127"/>
      <c r="J2445" s="127"/>
      <c r="K2445" s="125"/>
    </row>
    <row r="2446" spans="5:11" ht="15.75" x14ac:dyDescent="0.25">
      <c r="E2446" s="124"/>
      <c r="F2446" s="3"/>
      <c r="G2446" s="128"/>
      <c r="H2446" s="129"/>
    </row>
    <row r="2447" spans="5:11" ht="15.75" x14ac:dyDescent="0.25">
      <c r="E2447" s="124"/>
      <c r="F2447" s="126"/>
      <c r="G2447" s="128"/>
      <c r="H2447" s="127"/>
      <c r="I2447" s="127"/>
      <c r="J2447" s="127"/>
      <c r="K2447" s="125"/>
    </row>
    <row r="2448" spans="5:11" ht="15.75" x14ac:dyDescent="0.25">
      <c r="E2448" s="124"/>
      <c r="F2448" s="3"/>
      <c r="G2448" s="128"/>
      <c r="H2448" s="129"/>
    </row>
    <row r="2449" spans="5:11" ht="15.75" x14ac:dyDescent="0.25">
      <c r="E2449" s="124"/>
      <c r="F2449" s="126"/>
      <c r="G2449" s="128"/>
      <c r="H2449" s="127"/>
      <c r="I2449" s="127"/>
      <c r="J2449" s="127"/>
      <c r="K2449" s="125"/>
    </row>
    <row r="2450" spans="5:11" ht="15.75" x14ac:dyDescent="0.25">
      <c r="E2450" s="124"/>
      <c r="F2450" s="3"/>
      <c r="G2450" s="128"/>
      <c r="H2450" s="129"/>
    </row>
    <row r="2451" spans="5:11" ht="15.75" x14ac:dyDescent="0.25">
      <c r="E2451" s="124"/>
      <c r="F2451" s="126"/>
      <c r="G2451" s="128"/>
      <c r="H2451" s="127"/>
      <c r="I2451" s="127"/>
      <c r="J2451" s="127"/>
      <c r="K2451" s="125"/>
    </row>
    <row r="2452" spans="5:11" ht="15.75" x14ac:dyDescent="0.25">
      <c r="E2452" s="124"/>
      <c r="F2452" s="3"/>
      <c r="G2452" s="128"/>
      <c r="H2452" s="129"/>
    </row>
    <row r="2453" spans="5:11" ht="15.75" x14ac:dyDescent="0.25">
      <c r="E2453" s="124"/>
      <c r="F2453" s="126"/>
      <c r="G2453" s="128"/>
      <c r="H2453" s="127"/>
      <c r="I2453" s="127"/>
      <c r="J2453" s="127"/>
      <c r="K2453" s="125"/>
    </row>
    <row r="2454" spans="5:11" ht="15.75" x14ac:dyDescent="0.25">
      <c r="E2454" s="124"/>
      <c r="F2454" s="3"/>
      <c r="G2454" s="128"/>
      <c r="H2454" s="129"/>
    </row>
    <row r="2455" spans="5:11" ht="15.75" x14ac:dyDescent="0.25">
      <c r="E2455" s="124"/>
      <c r="F2455" s="126"/>
      <c r="G2455" s="128"/>
      <c r="H2455" s="127"/>
      <c r="I2455" s="127"/>
      <c r="J2455" s="127"/>
      <c r="K2455" s="125"/>
    </row>
    <row r="2456" spans="5:11" ht="15.75" x14ac:dyDescent="0.25">
      <c r="E2456" s="124"/>
      <c r="F2456" s="3"/>
      <c r="G2456" s="128"/>
      <c r="H2456" s="129"/>
    </row>
    <row r="2457" spans="5:11" ht="15.75" x14ac:dyDescent="0.25">
      <c r="E2457" s="124"/>
      <c r="F2457" s="126"/>
      <c r="G2457" s="128"/>
      <c r="H2457" s="127"/>
      <c r="I2457" s="127"/>
      <c r="J2457" s="127"/>
      <c r="K2457" s="125"/>
    </row>
    <row r="2458" spans="5:11" ht="15.75" x14ac:dyDescent="0.25">
      <c r="E2458" s="124"/>
      <c r="F2458" s="3"/>
      <c r="G2458" s="128"/>
      <c r="H2458" s="129"/>
    </row>
    <row r="2459" spans="5:11" ht="15.75" x14ac:dyDescent="0.25">
      <c r="E2459" s="124"/>
      <c r="F2459" s="126"/>
      <c r="G2459" s="128"/>
      <c r="H2459" s="127"/>
      <c r="I2459" s="127"/>
      <c r="J2459" s="127"/>
      <c r="K2459" s="125"/>
    </row>
    <row r="2460" spans="5:11" ht="15.75" x14ac:dyDescent="0.25">
      <c r="E2460" s="124"/>
      <c r="F2460" s="3"/>
      <c r="G2460" s="128"/>
      <c r="H2460" s="129"/>
    </row>
    <row r="2461" spans="5:11" ht="15.75" x14ac:dyDescent="0.25">
      <c r="E2461" s="124"/>
      <c r="F2461" s="126"/>
      <c r="G2461" s="128"/>
      <c r="H2461" s="127"/>
      <c r="I2461" s="127"/>
      <c r="J2461" s="127"/>
      <c r="K2461" s="125"/>
    </row>
    <row r="2462" spans="5:11" ht="15.75" x14ac:dyDescent="0.25">
      <c r="E2462" s="124"/>
      <c r="F2462" s="3"/>
      <c r="G2462" s="128"/>
      <c r="H2462" s="129"/>
    </row>
    <row r="2463" spans="5:11" ht="15.75" x14ac:dyDescent="0.25">
      <c r="E2463" s="124"/>
      <c r="F2463" s="126"/>
      <c r="G2463" s="128"/>
      <c r="H2463" s="127"/>
      <c r="I2463" s="127"/>
      <c r="J2463" s="127"/>
      <c r="K2463" s="125"/>
    </row>
    <row r="2464" spans="5:11" ht="15.75" x14ac:dyDescent="0.25">
      <c r="E2464" s="124"/>
      <c r="F2464" s="3"/>
      <c r="G2464" s="128"/>
      <c r="H2464" s="129"/>
    </row>
    <row r="2465" spans="5:11" ht="15.75" x14ac:dyDescent="0.25">
      <c r="E2465" s="124"/>
      <c r="F2465" s="126"/>
      <c r="G2465" s="128"/>
      <c r="H2465" s="127"/>
      <c r="I2465" s="127"/>
      <c r="J2465" s="127"/>
      <c r="K2465" s="125"/>
    </row>
    <row r="2466" spans="5:11" ht="15.75" x14ac:dyDescent="0.25">
      <c r="E2466" s="124"/>
      <c r="F2466" s="3"/>
      <c r="G2466" s="128"/>
      <c r="H2466" s="129"/>
    </row>
    <row r="2467" spans="5:11" ht="15.75" x14ac:dyDescent="0.25">
      <c r="E2467" s="124"/>
      <c r="F2467" s="126"/>
      <c r="G2467" s="128"/>
      <c r="H2467" s="127"/>
      <c r="I2467" s="127"/>
      <c r="J2467" s="127"/>
      <c r="K2467" s="125"/>
    </row>
    <row r="2468" spans="5:11" ht="15.75" x14ac:dyDescent="0.25">
      <c r="E2468" s="124"/>
      <c r="F2468" s="3"/>
      <c r="G2468" s="128"/>
      <c r="H2468" s="129"/>
    </row>
    <row r="2469" spans="5:11" ht="15.75" x14ac:dyDescent="0.25">
      <c r="E2469" s="124"/>
      <c r="F2469" s="126"/>
      <c r="G2469" s="128"/>
      <c r="H2469" s="127"/>
      <c r="I2469" s="127"/>
      <c r="J2469" s="127"/>
      <c r="K2469" s="125"/>
    </row>
    <row r="2470" spans="5:11" ht="15.75" x14ac:dyDescent="0.25">
      <c r="E2470" s="124"/>
      <c r="F2470" s="3"/>
      <c r="G2470" s="128"/>
      <c r="H2470" s="129"/>
    </row>
    <row r="2471" spans="5:11" ht="15.75" x14ac:dyDescent="0.25">
      <c r="E2471" s="124"/>
      <c r="F2471" s="126"/>
      <c r="G2471" s="128"/>
      <c r="H2471" s="127"/>
      <c r="I2471" s="127"/>
      <c r="J2471" s="127"/>
      <c r="K2471" s="125"/>
    </row>
    <row r="2472" spans="5:11" ht="15.75" x14ac:dyDescent="0.25">
      <c r="E2472" s="124"/>
      <c r="F2472" s="3"/>
      <c r="G2472" s="128"/>
      <c r="H2472" s="129"/>
    </row>
    <row r="2473" spans="5:11" ht="15.75" x14ac:dyDescent="0.25">
      <c r="E2473" s="124"/>
      <c r="F2473" s="126"/>
      <c r="G2473" s="128"/>
      <c r="H2473" s="127"/>
      <c r="I2473" s="127"/>
      <c r="J2473" s="127"/>
      <c r="K2473" s="125"/>
    </row>
    <row r="2474" spans="5:11" ht="15.75" x14ac:dyDescent="0.25">
      <c r="E2474" s="124"/>
      <c r="F2474" s="3"/>
      <c r="G2474" s="128"/>
      <c r="H2474" s="129"/>
    </row>
    <row r="2475" spans="5:11" ht="15.75" x14ac:dyDescent="0.25">
      <c r="E2475" s="124"/>
      <c r="F2475" s="126"/>
      <c r="G2475" s="128"/>
      <c r="H2475" s="127"/>
      <c r="I2475" s="127"/>
      <c r="J2475" s="127"/>
      <c r="K2475" s="125"/>
    </row>
    <row r="2476" spans="5:11" ht="15.75" x14ac:dyDescent="0.25">
      <c r="E2476" s="124"/>
      <c r="F2476" s="3"/>
      <c r="G2476" s="128"/>
      <c r="H2476" s="129"/>
    </row>
    <row r="2477" spans="5:11" ht="15.75" x14ac:dyDescent="0.25">
      <c r="E2477" s="124"/>
      <c r="F2477" s="126"/>
      <c r="G2477" s="128"/>
      <c r="H2477" s="127"/>
      <c r="I2477" s="127"/>
      <c r="J2477" s="127"/>
      <c r="K2477" s="125"/>
    </row>
    <row r="2478" spans="5:11" ht="15.75" x14ac:dyDescent="0.25">
      <c r="E2478" s="124"/>
      <c r="F2478" s="3"/>
      <c r="G2478" s="128"/>
      <c r="H2478" s="129"/>
    </row>
    <row r="2479" spans="5:11" ht="15.75" x14ac:dyDescent="0.25">
      <c r="E2479" s="124"/>
      <c r="F2479" s="126"/>
      <c r="G2479" s="128"/>
      <c r="H2479" s="127"/>
      <c r="I2479" s="127"/>
      <c r="J2479" s="127"/>
      <c r="K2479" s="125"/>
    </row>
    <row r="2480" spans="5:11" ht="15.75" x14ac:dyDescent="0.25">
      <c r="E2480" s="124"/>
      <c r="F2480" s="3"/>
      <c r="G2480" s="128"/>
      <c r="H2480" s="129"/>
    </row>
    <row r="2481" spans="5:11" ht="15.75" x14ac:dyDescent="0.25">
      <c r="E2481" s="124"/>
      <c r="F2481" s="126"/>
      <c r="G2481" s="128"/>
      <c r="H2481" s="127"/>
      <c r="I2481" s="127"/>
      <c r="J2481" s="127"/>
      <c r="K2481" s="125"/>
    </row>
    <row r="2482" spans="5:11" ht="15.75" x14ac:dyDescent="0.25">
      <c r="E2482" s="124"/>
      <c r="F2482" s="3"/>
      <c r="G2482" s="128"/>
      <c r="H2482" s="129"/>
    </row>
    <row r="2483" spans="5:11" ht="15.75" x14ac:dyDescent="0.25">
      <c r="E2483" s="124"/>
      <c r="F2483" s="126"/>
      <c r="G2483" s="128"/>
      <c r="H2483" s="127"/>
      <c r="I2483" s="127"/>
      <c r="J2483" s="127"/>
      <c r="K2483" s="125"/>
    </row>
    <row r="2484" spans="5:11" ht="15.75" x14ac:dyDescent="0.25">
      <c r="E2484" s="124"/>
      <c r="F2484" s="3"/>
      <c r="G2484" s="128"/>
      <c r="H2484" s="129"/>
    </row>
    <row r="2485" spans="5:11" ht="15.75" x14ac:dyDescent="0.25">
      <c r="E2485" s="124"/>
      <c r="F2485" s="126"/>
      <c r="G2485" s="128"/>
      <c r="H2485" s="127"/>
      <c r="I2485" s="127"/>
      <c r="J2485" s="127"/>
      <c r="K2485" s="125"/>
    </row>
    <row r="2486" spans="5:11" ht="15.75" x14ac:dyDescent="0.25">
      <c r="E2486" s="124"/>
      <c r="F2486" s="3"/>
      <c r="G2486" s="128"/>
      <c r="H2486" s="129"/>
    </row>
    <row r="2487" spans="5:11" ht="15.75" x14ac:dyDescent="0.25">
      <c r="E2487" s="124"/>
      <c r="F2487" s="126"/>
      <c r="G2487" s="128"/>
      <c r="H2487" s="127"/>
      <c r="I2487" s="127"/>
      <c r="J2487" s="127"/>
      <c r="K2487" s="125"/>
    </row>
    <row r="2488" spans="5:11" ht="15.75" x14ac:dyDescent="0.25">
      <c r="E2488" s="124"/>
      <c r="F2488" s="3"/>
      <c r="G2488" s="128"/>
      <c r="H2488" s="129"/>
    </row>
    <row r="2489" spans="5:11" ht="15.75" x14ac:dyDescent="0.25">
      <c r="E2489" s="124"/>
      <c r="F2489" s="126"/>
      <c r="G2489" s="128"/>
      <c r="H2489" s="127"/>
      <c r="I2489" s="127"/>
      <c r="J2489" s="127"/>
      <c r="K2489" s="125"/>
    </row>
    <row r="2490" spans="5:11" ht="15.75" x14ac:dyDescent="0.25">
      <c r="E2490" s="124"/>
      <c r="F2490" s="3"/>
      <c r="G2490" s="128"/>
      <c r="H2490" s="129"/>
    </row>
    <row r="2491" spans="5:11" ht="15.75" x14ac:dyDescent="0.25">
      <c r="E2491" s="124"/>
      <c r="F2491" s="126"/>
      <c r="G2491" s="128"/>
      <c r="H2491" s="127"/>
      <c r="I2491" s="127"/>
      <c r="J2491" s="127"/>
      <c r="K2491" s="125"/>
    </row>
    <row r="2492" spans="5:11" ht="15.75" x14ac:dyDescent="0.25">
      <c r="E2492" s="124"/>
      <c r="F2492" s="3"/>
      <c r="G2492" s="128"/>
      <c r="H2492" s="129"/>
    </row>
    <row r="2493" spans="5:11" ht="15.75" x14ac:dyDescent="0.25">
      <c r="E2493" s="124"/>
      <c r="F2493" s="126"/>
      <c r="G2493" s="128"/>
      <c r="H2493" s="127"/>
      <c r="I2493" s="127"/>
      <c r="J2493" s="127"/>
      <c r="K2493" s="125"/>
    </row>
    <row r="2494" spans="5:11" ht="15.75" x14ac:dyDescent="0.25">
      <c r="E2494" s="124"/>
      <c r="F2494" s="3"/>
      <c r="G2494" s="128"/>
      <c r="H2494" s="129"/>
    </row>
    <row r="2495" spans="5:11" ht="15.75" x14ac:dyDescent="0.25">
      <c r="E2495" s="124"/>
      <c r="F2495" s="126"/>
      <c r="G2495" s="128"/>
      <c r="H2495" s="127"/>
      <c r="I2495" s="127"/>
      <c r="J2495" s="127"/>
      <c r="K2495" s="125"/>
    </row>
    <row r="2496" spans="5:11" ht="15.75" x14ac:dyDescent="0.25">
      <c r="E2496" s="124"/>
      <c r="F2496" s="3"/>
      <c r="G2496" s="128"/>
      <c r="H2496" s="129"/>
    </row>
    <row r="2497" spans="5:11" ht="15.75" x14ac:dyDescent="0.25">
      <c r="E2497" s="124"/>
      <c r="F2497" s="126"/>
      <c r="G2497" s="128"/>
      <c r="H2497" s="127"/>
      <c r="I2497" s="127"/>
      <c r="J2497" s="127"/>
      <c r="K2497" s="125"/>
    </row>
    <row r="2498" spans="5:11" ht="15.75" x14ac:dyDescent="0.25">
      <c r="E2498" s="124"/>
      <c r="F2498" s="3"/>
      <c r="G2498" s="128"/>
      <c r="H2498" s="129"/>
    </row>
    <row r="2499" spans="5:11" ht="15.75" x14ac:dyDescent="0.25">
      <c r="E2499" s="124"/>
      <c r="F2499" s="126"/>
      <c r="G2499" s="128"/>
      <c r="H2499" s="127"/>
      <c r="I2499" s="127"/>
      <c r="J2499" s="127"/>
      <c r="K2499" s="125"/>
    </row>
    <row r="2500" spans="5:11" ht="15.75" x14ac:dyDescent="0.25">
      <c r="E2500" s="124"/>
      <c r="F2500" s="3"/>
      <c r="G2500" s="128"/>
      <c r="H2500" s="129"/>
    </row>
    <row r="2501" spans="5:11" ht="15.75" x14ac:dyDescent="0.25">
      <c r="E2501" s="124"/>
      <c r="F2501" s="126"/>
      <c r="G2501" s="128"/>
      <c r="H2501" s="127"/>
      <c r="I2501" s="127"/>
      <c r="J2501" s="127"/>
      <c r="K2501" s="125"/>
    </row>
    <row r="2502" spans="5:11" ht="15.75" x14ac:dyDescent="0.25">
      <c r="E2502" s="124"/>
      <c r="F2502" s="3"/>
      <c r="G2502" s="128"/>
      <c r="H2502" s="129"/>
    </row>
    <row r="2503" spans="5:11" ht="15.75" x14ac:dyDescent="0.25">
      <c r="E2503" s="124"/>
      <c r="F2503" s="126"/>
      <c r="G2503" s="128"/>
      <c r="H2503" s="127"/>
      <c r="I2503" s="127"/>
      <c r="J2503" s="127"/>
      <c r="K2503" s="125"/>
    </row>
    <row r="2504" spans="5:11" ht="15.75" x14ac:dyDescent="0.25">
      <c r="E2504" s="124"/>
      <c r="F2504" s="3"/>
      <c r="G2504" s="128"/>
      <c r="H2504" s="129"/>
    </row>
    <row r="2505" spans="5:11" ht="15.75" x14ac:dyDescent="0.25">
      <c r="E2505" s="124"/>
      <c r="F2505" s="126"/>
      <c r="G2505" s="128"/>
      <c r="H2505" s="127"/>
      <c r="I2505" s="127"/>
      <c r="J2505" s="127"/>
      <c r="K2505" s="125"/>
    </row>
    <row r="2506" spans="5:11" ht="15.75" x14ac:dyDescent="0.25">
      <c r="E2506" s="124"/>
      <c r="F2506" s="3"/>
      <c r="G2506" s="128"/>
      <c r="H2506" s="129"/>
    </row>
    <row r="2507" spans="5:11" ht="15.75" x14ac:dyDescent="0.25">
      <c r="E2507" s="124"/>
      <c r="F2507" s="126"/>
      <c r="G2507" s="128"/>
      <c r="H2507" s="127"/>
      <c r="I2507" s="127"/>
      <c r="J2507" s="127"/>
      <c r="K2507" s="125"/>
    </row>
    <row r="2508" spans="5:11" ht="15.75" x14ac:dyDescent="0.25">
      <c r="E2508" s="124"/>
      <c r="F2508" s="3"/>
      <c r="G2508" s="128"/>
      <c r="H2508" s="129"/>
    </row>
    <row r="2509" spans="5:11" ht="15.75" x14ac:dyDescent="0.25">
      <c r="E2509" s="124"/>
      <c r="F2509" s="126"/>
      <c r="G2509" s="128"/>
      <c r="H2509" s="127"/>
      <c r="I2509" s="127"/>
      <c r="J2509" s="127"/>
      <c r="K2509" s="125"/>
    </row>
    <row r="2510" spans="5:11" ht="15.75" x14ac:dyDescent="0.25">
      <c r="E2510" s="124"/>
      <c r="F2510" s="3"/>
      <c r="G2510" s="128"/>
      <c r="H2510" s="129"/>
    </row>
    <row r="2511" spans="5:11" ht="15.75" x14ac:dyDescent="0.25">
      <c r="E2511" s="124"/>
      <c r="F2511" s="126"/>
      <c r="G2511" s="128"/>
      <c r="H2511" s="127"/>
      <c r="I2511" s="127"/>
      <c r="J2511" s="127"/>
      <c r="K2511" s="125"/>
    </row>
    <row r="2512" spans="5:11" ht="15.75" x14ac:dyDescent="0.25">
      <c r="E2512" s="124"/>
      <c r="F2512" s="3"/>
      <c r="G2512" s="128"/>
      <c r="H2512" s="129"/>
    </row>
    <row r="2513" spans="5:11" ht="15.75" x14ac:dyDescent="0.25">
      <c r="E2513" s="124"/>
      <c r="F2513" s="126"/>
      <c r="G2513" s="128"/>
      <c r="H2513" s="127"/>
      <c r="I2513" s="127"/>
      <c r="J2513" s="127"/>
      <c r="K2513" s="125"/>
    </row>
    <row r="2514" spans="5:11" ht="15.75" x14ac:dyDescent="0.25">
      <c r="E2514" s="124"/>
      <c r="F2514" s="3"/>
      <c r="G2514" s="128"/>
      <c r="H2514" s="129"/>
    </row>
    <row r="2515" spans="5:11" ht="15.75" x14ac:dyDescent="0.25">
      <c r="E2515" s="124"/>
      <c r="F2515" s="126"/>
      <c r="G2515" s="128"/>
      <c r="H2515" s="127"/>
      <c r="I2515" s="127"/>
      <c r="J2515" s="127"/>
      <c r="K2515" s="125"/>
    </row>
    <row r="2516" spans="5:11" ht="15.75" x14ac:dyDescent="0.25">
      <c r="E2516" s="124"/>
      <c r="F2516" s="3"/>
      <c r="G2516" s="128"/>
      <c r="H2516" s="129"/>
    </row>
    <row r="2517" spans="5:11" ht="15.75" x14ac:dyDescent="0.25">
      <c r="E2517" s="124"/>
      <c r="F2517" s="126"/>
      <c r="G2517" s="128"/>
      <c r="H2517" s="127"/>
      <c r="I2517" s="127"/>
      <c r="J2517" s="127"/>
      <c r="K2517" s="125"/>
    </row>
    <row r="2518" spans="5:11" ht="15.75" x14ac:dyDescent="0.25">
      <c r="E2518" s="124"/>
      <c r="F2518" s="3"/>
      <c r="G2518" s="128"/>
      <c r="H2518" s="129"/>
    </row>
    <row r="2519" spans="5:11" ht="15.75" x14ac:dyDescent="0.25">
      <c r="E2519" s="124"/>
      <c r="F2519" s="126"/>
      <c r="G2519" s="128"/>
      <c r="H2519" s="127"/>
      <c r="I2519" s="127"/>
      <c r="J2519" s="127"/>
      <c r="K2519" s="125"/>
    </row>
    <row r="2520" spans="5:11" ht="15.75" x14ac:dyDescent="0.25">
      <c r="E2520" s="124"/>
      <c r="F2520" s="3"/>
      <c r="G2520" s="128"/>
      <c r="H2520" s="129"/>
    </row>
    <row r="2521" spans="5:11" ht="15.75" x14ac:dyDescent="0.25">
      <c r="E2521" s="124"/>
      <c r="F2521" s="126"/>
      <c r="G2521" s="128"/>
      <c r="H2521" s="127"/>
      <c r="I2521" s="127"/>
      <c r="J2521" s="127"/>
      <c r="K2521" s="125"/>
    </row>
    <row r="2522" spans="5:11" ht="15.75" x14ac:dyDescent="0.25">
      <c r="E2522" s="124"/>
      <c r="F2522" s="3"/>
      <c r="G2522" s="128"/>
      <c r="H2522" s="129"/>
    </row>
    <row r="2523" spans="5:11" ht="15.75" x14ac:dyDescent="0.25">
      <c r="E2523" s="124"/>
      <c r="F2523" s="126"/>
      <c r="G2523" s="128"/>
      <c r="H2523" s="127"/>
      <c r="I2523" s="127"/>
      <c r="J2523" s="127"/>
      <c r="K2523" s="125"/>
    </row>
    <row r="2524" spans="5:11" ht="15.75" x14ac:dyDescent="0.25">
      <c r="E2524" s="124"/>
      <c r="F2524" s="3"/>
      <c r="G2524" s="128"/>
      <c r="H2524" s="129"/>
    </row>
    <row r="2525" spans="5:11" ht="15.75" x14ac:dyDescent="0.25">
      <c r="E2525" s="124"/>
      <c r="F2525" s="126"/>
      <c r="G2525" s="128"/>
      <c r="H2525" s="127"/>
      <c r="I2525" s="127"/>
      <c r="J2525" s="127"/>
      <c r="K2525" s="125"/>
    </row>
    <row r="2526" spans="5:11" ht="15.75" x14ac:dyDescent="0.25">
      <c r="E2526" s="124"/>
      <c r="F2526" s="3"/>
      <c r="G2526" s="128"/>
      <c r="H2526" s="129"/>
    </row>
    <row r="2527" spans="5:11" ht="15.75" x14ac:dyDescent="0.25">
      <c r="E2527" s="124"/>
      <c r="F2527" s="126"/>
      <c r="G2527" s="128"/>
      <c r="H2527" s="127"/>
      <c r="I2527" s="127"/>
      <c r="J2527" s="127"/>
      <c r="K2527" s="125"/>
    </row>
    <row r="2528" spans="5:11" ht="15.75" x14ac:dyDescent="0.25">
      <c r="E2528" s="124"/>
      <c r="F2528" s="3"/>
      <c r="G2528" s="128"/>
      <c r="H2528" s="129"/>
    </row>
    <row r="2529" spans="5:11" ht="15.75" x14ac:dyDescent="0.25">
      <c r="E2529" s="124"/>
      <c r="F2529" s="126"/>
      <c r="G2529" s="128"/>
      <c r="H2529" s="127"/>
      <c r="I2529" s="127"/>
      <c r="J2529" s="127"/>
      <c r="K2529" s="125"/>
    </row>
    <row r="2530" spans="5:11" ht="15.75" x14ac:dyDescent="0.25">
      <c r="E2530" s="124"/>
      <c r="F2530" s="3"/>
      <c r="G2530" s="128"/>
      <c r="H2530" s="129"/>
    </row>
    <row r="2531" spans="5:11" ht="15.75" x14ac:dyDescent="0.25">
      <c r="E2531" s="124"/>
      <c r="F2531" s="126"/>
      <c r="G2531" s="128"/>
      <c r="H2531" s="127"/>
      <c r="I2531" s="127"/>
      <c r="J2531" s="127"/>
      <c r="K2531" s="125"/>
    </row>
    <row r="2532" spans="5:11" ht="15.75" x14ac:dyDescent="0.25">
      <c r="E2532" s="124"/>
      <c r="F2532" s="3"/>
      <c r="G2532" s="128"/>
      <c r="H2532" s="129"/>
    </row>
    <row r="2533" spans="5:11" ht="15.75" x14ac:dyDescent="0.25">
      <c r="E2533" s="124"/>
      <c r="F2533" s="126"/>
      <c r="G2533" s="128"/>
      <c r="H2533" s="127"/>
      <c r="I2533" s="127"/>
      <c r="J2533" s="127"/>
      <c r="K2533" s="125"/>
    </row>
    <row r="2534" spans="5:11" ht="15.75" x14ac:dyDescent="0.25">
      <c r="E2534" s="124"/>
      <c r="F2534" s="3"/>
      <c r="G2534" s="128"/>
      <c r="H2534" s="129"/>
    </row>
    <row r="2535" spans="5:11" ht="15.75" x14ac:dyDescent="0.25">
      <c r="E2535" s="124"/>
      <c r="F2535" s="126"/>
      <c r="G2535" s="128"/>
      <c r="H2535" s="127"/>
      <c r="I2535" s="127"/>
      <c r="J2535" s="127"/>
      <c r="K2535" s="125"/>
    </row>
    <row r="2536" spans="5:11" ht="15.75" x14ac:dyDescent="0.25">
      <c r="E2536" s="124"/>
      <c r="F2536" s="3"/>
      <c r="G2536" s="128"/>
      <c r="H2536" s="129"/>
    </row>
    <row r="2537" spans="5:11" ht="15.75" x14ac:dyDescent="0.25">
      <c r="E2537" s="124"/>
      <c r="F2537" s="126"/>
      <c r="G2537" s="128"/>
      <c r="H2537" s="127"/>
      <c r="I2537" s="127"/>
      <c r="J2537" s="127"/>
      <c r="K2537" s="125"/>
    </row>
    <row r="2538" spans="5:11" ht="15.75" x14ac:dyDescent="0.25">
      <c r="E2538" s="124"/>
      <c r="F2538" s="3"/>
      <c r="G2538" s="128"/>
      <c r="H2538" s="129"/>
    </row>
    <row r="2539" spans="5:11" ht="15.75" x14ac:dyDescent="0.25">
      <c r="E2539" s="124"/>
      <c r="F2539" s="126"/>
      <c r="G2539" s="128"/>
      <c r="H2539" s="127"/>
      <c r="I2539" s="127"/>
      <c r="J2539" s="127"/>
      <c r="K2539" s="125"/>
    </row>
    <row r="2540" spans="5:11" ht="15.75" x14ac:dyDescent="0.25">
      <c r="E2540" s="124"/>
      <c r="F2540" s="3"/>
      <c r="G2540" s="128"/>
      <c r="H2540" s="129"/>
    </row>
    <row r="2541" spans="5:11" ht="15.75" x14ac:dyDescent="0.25">
      <c r="E2541" s="124"/>
      <c r="F2541" s="126"/>
      <c r="G2541" s="128"/>
      <c r="H2541" s="127"/>
      <c r="I2541" s="127"/>
      <c r="J2541" s="127"/>
      <c r="K2541" s="125"/>
    </row>
    <row r="2542" spans="5:11" ht="15.75" x14ac:dyDescent="0.25">
      <c r="E2542" s="124"/>
      <c r="F2542" s="3"/>
      <c r="G2542" s="128"/>
      <c r="H2542" s="129"/>
    </row>
    <row r="2543" spans="5:11" ht="15.75" x14ac:dyDescent="0.25">
      <c r="E2543" s="124"/>
      <c r="F2543" s="126"/>
      <c r="G2543" s="128"/>
      <c r="H2543" s="127"/>
      <c r="I2543" s="127"/>
      <c r="J2543" s="127"/>
      <c r="K2543" s="125"/>
    </row>
    <row r="2544" spans="5:11" ht="15.75" x14ac:dyDescent="0.25">
      <c r="E2544" s="124"/>
      <c r="F2544" s="3"/>
      <c r="G2544" s="128"/>
      <c r="H2544" s="129"/>
    </row>
    <row r="2545" spans="5:11" ht="15.75" x14ac:dyDescent="0.25">
      <c r="E2545" s="124"/>
      <c r="F2545" s="126"/>
      <c r="G2545" s="128"/>
      <c r="H2545" s="127"/>
      <c r="I2545" s="127"/>
      <c r="J2545" s="127"/>
      <c r="K2545" s="125"/>
    </row>
    <row r="2546" spans="5:11" ht="15.75" x14ac:dyDescent="0.25">
      <c r="E2546" s="124"/>
      <c r="F2546" s="3"/>
      <c r="G2546" s="128"/>
      <c r="H2546" s="129"/>
    </row>
    <row r="2547" spans="5:11" ht="15.75" x14ac:dyDescent="0.25">
      <c r="E2547" s="124"/>
      <c r="F2547" s="126"/>
      <c r="G2547" s="128"/>
      <c r="H2547" s="127"/>
      <c r="I2547" s="127"/>
      <c r="J2547" s="127"/>
      <c r="K2547" s="125"/>
    </row>
    <row r="2548" spans="5:11" ht="15.75" x14ac:dyDescent="0.25">
      <c r="E2548" s="124"/>
      <c r="F2548" s="3"/>
      <c r="G2548" s="128"/>
      <c r="H2548" s="129"/>
    </row>
    <row r="2549" spans="5:11" ht="15.75" x14ac:dyDescent="0.25">
      <c r="E2549" s="124"/>
      <c r="F2549" s="126"/>
      <c r="G2549" s="128"/>
      <c r="H2549" s="127"/>
      <c r="I2549" s="127"/>
      <c r="J2549" s="127"/>
      <c r="K2549" s="125"/>
    </row>
    <row r="2550" spans="5:11" ht="15.75" x14ac:dyDescent="0.25">
      <c r="E2550" s="124"/>
      <c r="F2550" s="3"/>
      <c r="G2550" s="128"/>
      <c r="H2550" s="129"/>
    </row>
    <row r="2551" spans="5:11" ht="15.75" x14ac:dyDescent="0.25">
      <c r="E2551" s="124"/>
      <c r="F2551" s="126"/>
      <c r="G2551" s="128"/>
      <c r="H2551" s="127"/>
      <c r="I2551" s="127"/>
      <c r="J2551" s="127"/>
      <c r="K2551" s="125"/>
    </row>
    <row r="2552" spans="5:11" ht="15.75" x14ac:dyDescent="0.25">
      <c r="E2552" s="124"/>
      <c r="F2552" s="3"/>
      <c r="G2552" s="128"/>
      <c r="H2552" s="129"/>
    </row>
    <row r="2553" spans="5:11" ht="15.75" x14ac:dyDescent="0.25">
      <c r="E2553" s="124"/>
      <c r="F2553" s="126"/>
      <c r="G2553" s="128"/>
      <c r="H2553" s="127"/>
      <c r="I2553" s="127"/>
      <c r="J2553" s="127"/>
      <c r="K2553" s="125"/>
    </row>
    <row r="2554" spans="5:11" ht="15.75" x14ac:dyDescent="0.25">
      <c r="E2554" s="124"/>
      <c r="F2554" s="3"/>
      <c r="G2554" s="128"/>
      <c r="H2554" s="129"/>
    </row>
    <row r="2555" spans="5:11" ht="15.75" x14ac:dyDescent="0.25">
      <c r="E2555" s="124"/>
      <c r="F2555" s="126"/>
      <c r="G2555" s="128"/>
      <c r="H2555" s="127"/>
      <c r="I2555" s="127"/>
      <c r="J2555" s="127"/>
      <c r="K2555" s="125"/>
    </row>
    <row r="2556" spans="5:11" ht="15.75" x14ac:dyDescent="0.25">
      <c r="E2556" s="124"/>
      <c r="F2556" s="3"/>
      <c r="G2556" s="128"/>
      <c r="H2556" s="129"/>
    </row>
    <row r="2557" spans="5:11" ht="15.75" x14ac:dyDescent="0.25">
      <c r="E2557" s="124"/>
      <c r="F2557" s="126"/>
      <c r="G2557" s="128"/>
      <c r="H2557" s="127"/>
      <c r="I2557" s="127"/>
      <c r="J2557" s="127"/>
      <c r="K2557" s="125"/>
    </row>
    <row r="2558" spans="5:11" ht="15.75" x14ac:dyDescent="0.25">
      <c r="E2558" s="124"/>
      <c r="F2558" s="3"/>
      <c r="G2558" s="128"/>
      <c r="H2558" s="129"/>
    </row>
    <row r="2559" spans="5:11" ht="15.75" x14ac:dyDescent="0.25">
      <c r="E2559" s="124"/>
      <c r="F2559" s="126"/>
      <c r="G2559" s="128"/>
      <c r="H2559" s="127"/>
      <c r="I2559" s="127"/>
      <c r="J2559" s="127"/>
      <c r="K2559" s="125"/>
    </row>
    <row r="2560" spans="5:11" ht="15.75" x14ac:dyDescent="0.25">
      <c r="E2560" s="124"/>
      <c r="F2560" s="3"/>
      <c r="G2560" s="128"/>
      <c r="H2560" s="129"/>
    </row>
    <row r="2561" spans="5:11" ht="15.75" x14ac:dyDescent="0.25">
      <c r="E2561" s="124"/>
      <c r="F2561" s="126"/>
      <c r="G2561" s="128"/>
      <c r="H2561" s="127"/>
      <c r="I2561" s="127"/>
      <c r="J2561" s="127"/>
      <c r="K2561" s="125"/>
    </row>
    <row r="2562" spans="5:11" ht="15.75" x14ac:dyDescent="0.25">
      <c r="E2562" s="124"/>
      <c r="F2562" s="3"/>
      <c r="G2562" s="128"/>
      <c r="H2562" s="129"/>
    </row>
    <row r="2563" spans="5:11" ht="15.75" x14ac:dyDescent="0.25">
      <c r="E2563" s="124"/>
      <c r="F2563" s="126"/>
      <c r="G2563" s="128"/>
      <c r="H2563" s="127"/>
      <c r="I2563" s="127"/>
      <c r="J2563" s="127"/>
      <c r="K2563" s="125"/>
    </row>
    <row r="2564" spans="5:11" ht="15.75" x14ac:dyDescent="0.25">
      <c r="E2564" s="124"/>
      <c r="F2564" s="3"/>
      <c r="G2564" s="128"/>
      <c r="H2564" s="129"/>
    </row>
    <row r="2565" spans="5:11" ht="15.75" x14ac:dyDescent="0.25">
      <c r="E2565" s="124"/>
      <c r="F2565" s="126"/>
      <c r="G2565" s="128"/>
      <c r="H2565" s="127"/>
      <c r="I2565" s="127"/>
      <c r="J2565" s="127"/>
      <c r="K2565" s="125"/>
    </row>
    <row r="2566" spans="5:11" ht="15.75" x14ac:dyDescent="0.25">
      <c r="E2566" s="124"/>
      <c r="F2566" s="3"/>
      <c r="G2566" s="128"/>
      <c r="H2566" s="129"/>
    </row>
    <row r="2567" spans="5:11" ht="15.75" x14ac:dyDescent="0.25">
      <c r="E2567" s="124"/>
      <c r="F2567" s="126"/>
      <c r="G2567" s="128"/>
      <c r="H2567" s="127"/>
      <c r="I2567" s="127"/>
      <c r="J2567" s="127"/>
      <c r="K2567" s="125"/>
    </row>
    <row r="2568" spans="5:11" ht="15.75" x14ac:dyDescent="0.25">
      <c r="E2568" s="124"/>
      <c r="F2568" s="3"/>
      <c r="G2568" s="128"/>
      <c r="H2568" s="129"/>
    </row>
    <row r="2569" spans="5:11" ht="15.75" x14ac:dyDescent="0.25">
      <c r="E2569" s="124"/>
      <c r="F2569" s="126"/>
      <c r="G2569" s="128"/>
      <c r="H2569" s="127"/>
      <c r="I2569" s="127"/>
      <c r="J2569" s="127"/>
      <c r="K2569" s="125"/>
    </row>
    <row r="2570" spans="5:11" ht="15.75" x14ac:dyDescent="0.25">
      <c r="E2570" s="124"/>
      <c r="F2570" s="3"/>
      <c r="G2570" s="128"/>
      <c r="H2570" s="129"/>
    </row>
    <row r="2571" spans="5:11" ht="15.75" x14ac:dyDescent="0.25">
      <c r="E2571" s="124"/>
      <c r="F2571" s="126"/>
      <c r="G2571" s="128"/>
      <c r="H2571" s="127"/>
      <c r="I2571" s="127"/>
      <c r="J2571" s="127"/>
      <c r="K2571" s="125"/>
    </row>
    <row r="2572" spans="5:11" ht="15.75" x14ac:dyDescent="0.25">
      <c r="E2572" s="124"/>
      <c r="F2572" s="3"/>
      <c r="G2572" s="128"/>
      <c r="H2572" s="129"/>
    </row>
    <row r="2573" spans="5:11" ht="15.75" x14ac:dyDescent="0.25">
      <c r="E2573" s="124"/>
      <c r="F2573" s="126"/>
      <c r="G2573" s="128"/>
      <c r="H2573" s="127"/>
      <c r="I2573" s="127"/>
      <c r="J2573" s="127"/>
      <c r="K2573" s="125"/>
    </row>
    <row r="2574" spans="5:11" ht="15.75" x14ac:dyDescent="0.25">
      <c r="E2574" s="124"/>
      <c r="F2574" s="3"/>
      <c r="G2574" s="128"/>
      <c r="H2574" s="129"/>
    </row>
    <row r="2575" spans="5:11" ht="15.75" x14ac:dyDescent="0.25">
      <c r="E2575" s="124"/>
      <c r="F2575" s="126"/>
      <c r="G2575" s="128"/>
      <c r="H2575" s="127"/>
      <c r="I2575" s="127"/>
      <c r="J2575" s="127"/>
      <c r="K2575" s="125"/>
    </row>
    <row r="2576" spans="5:11" ht="15.75" x14ac:dyDescent="0.25">
      <c r="E2576" s="124"/>
      <c r="F2576" s="3"/>
      <c r="G2576" s="128"/>
      <c r="H2576" s="129"/>
    </row>
    <row r="2577" spans="5:11" ht="15.75" x14ac:dyDescent="0.25">
      <c r="E2577" s="124"/>
      <c r="F2577" s="126"/>
      <c r="G2577" s="128"/>
      <c r="H2577" s="127"/>
      <c r="I2577" s="127"/>
      <c r="J2577" s="127"/>
      <c r="K2577" s="125"/>
    </row>
    <row r="2578" spans="5:11" ht="15.75" x14ac:dyDescent="0.25">
      <c r="E2578" s="124"/>
      <c r="F2578" s="3"/>
      <c r="G2578" s="128"/>
      <c r="H2578" s="129"/>
    </row>
    <row r="2579" spans="5:11" ht="15.75" x14ac:dyDescent="0.25">
      <c r="E2579" s="124"/>
      <c r="F2579" s="126"/>
      <c r="G2579" s="128"/>
      <c r="H2579" s="127"/>
      <c r="I2579" s="127"/>
      <c r="J2579" s="127"/>
      <c r="K2579" s="125"/>
    </row>
    <row r="2580" spans="5:11" ht="15.75" x14ac:dyDescent="0.25">
      <c r="E2580" s="124"/>
      <c r="F2580" s="3"/>
      <c r="G2580" s="128"/>
      <c r="H2580" s="129"/>
    </row>
    <row r="2581" spans="5:11" ht="15.75" x14ac:dyDescent="0.25">
      <c r="E2581" s="124"/>
      <c r="F2581" s="126"/>
      <c r="G2581" s="128"/>
      <c r="H2581" s="127"/>
      <c r="I2581" s="127"/>
      <c r="J2581" s="127"/>
      <c r="K2581" s="125"/>
    </row>
    <row r="2582" spans="5:11" ht="15.75" x14ac:dyDescent="0.25">
      <c r="E2582" s="124"/>
      <c r="F2582" s="3"/>
      <c r="G2582" s="128"/>
      <c r="H2582" s="129"/>
    </row>
    <row r="2583" spans="5:11" ht="15.75" x14ac:dyDescent="0.25">
      <c r="E2583" s="124"/>
      <c r="F2583" s="126"/>
      <c r="G2583" s="128"/>
      <c r="H2583" s="127"/>
      <c r="I2583" s="127"/>
      <c r="J2583" s="127"/>
      <c r="K2583" s="125"/>
    </row>
    <row r="2584" spans="5:11" ht="15.75" x14ac:dyDescent="0.25">
      <c r="E2584" s="124"/>
      <c r="F2584" s="3"/>
      <c r="G2584" s="128"/>
      <c r="H2584" s="129"/>
    </row>
    <row r="2585" spans="5:11" ht="15.75" x14ac:dyDescent="0.25">
      <c r="E2585" s="124"/>
      <c r="F2585" s="126"/>
      <c r="G2585" s="128"/>
      <c r="H2585" s="127"/>
      <c r="I2585" s="127"/>
      <c r="J2585" s="127"/>
      <c r="K2585" s="125"/>
    </row>
    <row r="2586" spans="5:11" ht="15.75" x14ac:dyDescent="0.25">
      <c r="E2586" s="124"/>
      <c r="F2586" s="3"/>
      <c r="G2586" s="128"/>
      <c r="H2586" s="129"/>
    </row>
    <row r="2587" spans="5:11" ht="15.75" x14ac:dyDescent="0.25">
      <c r="E2587" s="124"/>
      <c r="F2587" s="126"/>
      <c r="G2587" s="128"/>
      <c r="H2587" s="127"/>
      <c r="I2587" s="127"/>
      <c r="J2587" s="127"/>
      <c r="K2587" s="125"/>
    </row>
    <row r="2588" spans="5:11" ht="15.75" x14ac:dyDescent="0.25">
      <c r="E2588" s="124"/>
      <c r="F2588" s="3"/>
      <c r="G2588" s="128"/>
      <c r="H2588" s="129"/>
    </row>
    <row r="2589" spans="5:11" ht="15.75" x14ac:dyDescent="0.25">
      <c r="E2589" s="124"/>
      <c r="F2589" s="126"/>
      <c r="G2589" s="128"/>
      <c r="H2589" s="127"/>
      <c r="I2589" s="127"/>
      <c r="J2589" s="127"/>
      <c r="K2589" s="125"/>
    </row>
    <row r="2590" spans="5:11" ht="15.75" x14ac:dyDescent="0.25">
      <c r="E2590" s="124"/>
      <c r="F2590" s="3"/>
      <c r="G2590" s="128"/>
      <c r="H2590" s="129"/>
    </row>
    <row r="2591" spans="5:11" ht="15.75" x14ac:dyDescent="0.25">
      <c r="E2591" s="124"/>
      <c r="F2591" s="126"/>
      <c r="G2591" s="128"/>
      <c r="H2591" s="127"/>
      <c r="I2591" s="127"/>
      <c r="J2591" s="127"/>
      <c r="K2591" s="125"/>
    </row>
    <row r="2592" spans="5:11" ht="15.75" x14ac:dyDescent="0.25">
      <c r="E2592" s="124"/>
      <c r="F2592" s="3"/>
      <c r="G2592" s="128"/>
      <c r="H2592" s="129"/>
    </row>
    <row r="2593" spans="5:11" ht="15.75" x14ac:dyDescent="0.25">
      <c r="E2593" s="124"/>
      <c r="F2593" s="126"/>
      <c r="G2593" s="128"/>
      <c r="H2593" s="127"/>
      <c r="I2593" s="127"/>
      <c r="J2593" s="127"/>
      <c r="K2593" s="125"/>
    </row>
    <row r="2594" spans="5:11" ht="15.75" x14ac:dyDescent="0.25">
      <c r="E2594" s="124"/>
      <c r="F2594" s="3"/>
      <c r="G2594" s="128"/>
      <c r="H2594" s="129"/>
    </row>
    <row r="2595" spans="5:11" ht="15.75" x14ac:dyDescent="0.25">
      <c r="E2595" s="124"/>
      <c r="F2595" s="126"/>
      <c r="G2595" s="128"/>
      <c r="H2595" s="127"/>
      <c r="I2595" s="127"/>
      <c r="J2595" s="127"/>
      <c r="K2595" s="125"/>
    </row>
    <row r="2596" spans="5:11" ht="15.75" x14ac:dyDescent="0.25">
      <c r="E2596" s="124"/>
      <c r="F2596" s="3"/>
      <c r="G2596" s="128"/>
      <c r="H2596" s="129"/>
    </row>
    <row r="2597" spans="5:11" ht="15.75" x14ac:dyDescent="0.25">
      <c r="E2597" s="124"/>
      <c r="F2597" s="126"/>
      <c r="G2597" s="128"/>
      <c r="H2597" s="127"/>
      <c r="I2597" s="127"/>
      <c r="J2597" s="127"/>
      <c r="K2597" s="125"/>
    </row>
    <row r="2598" spans="5:11" ht="15.75" x14ac:dyDescent="0.25">
      <c r="E2598" s="124"/>
      <c r="F2598" s="3"/>
      <c r="G2598" s="128"/>
      <c r="H2598" s="129"/>
    </row>
    <row r="2599" spans="5:11" ht="15.75" x14ac:dyDescent="0.25">
      <c r="E2599" s="124"/>
      <c r="F2599" s="126"/>
      <c r="G2599" s="128"/>
      <c r="H2599" s="127"/>
      <c r="I2599" s="127"/>
      <c r="J2599" s="127"/>
      <c r="K2599" s="125"/>
    </row>
    <row r="2600" spans="5:11" ht="15.75" x14ac:dyDescent="0.25">
      <c r="E2600" s="124"/>
      <c r="F2600" s="3"/>
      <c r="G2600" s="128"/>
      <c r="H2600" s="129"/>
    </row>
    <row r="2601" spans="5:11" ht="15.75" x14ac:dyDescent="0.25">
      <c r="E2601" s="124"/>
      <c r="F2601" s="126"/>
      <c r="G2601" s="128"/>
      <c r="H2601" s="127"/>
      <c r="I2601" s="127"/>
      <c r="J2601" s="127"/>
      <c r="K2601" s="125"/>
    </row>
    <row r="2602" spans="5:11" ht="15.75" x14ac:dyDescent="0.25">
      <c r="E2602" s="124"/>
      <c r="F2602" s="3"/>
      <c r="G2602" s="128"/>
      <c r="H2602" s="129"/>
    </row>
    <row r="2603" spans="5:11" ht="15.75" x14ac:dyDescent="0.25">
      <c r="E2603" s="124"/>
      <c r="F2603" s="126"/>
      <c r="G2603" s="128"/>
      <c r="H2603" s="127"/>
      <c r="I2603" s="127"/>
      <c r="J2603" s="127"/>
      <c r="K2603" s="125"/>
    </row>
    <row r="2604" spans="5:11" ht="15.75" x14ac:dyDescent="0.25">
      <c r="E2604" s="124"/>
      <c r="F2604" s="3"/>
      <c r="G2604" s="128"/>
      <c r="H2604" s="129"/>
    </row>
    <row r="2605" spans="5:11" ht="15.75" x14ac:dyDescent="0.25">
      <c r="E2605" s="124"/>
      <c r="F2605" s="126"/>
      <c r="G2605" s="128"/>
      <c r="H2605" s="127"/>
      <c r="I2605" s="127"/>
      <c r="J2605" s="127"/>
      <c r="K2605" s="125"/>
    </row>
    <row r="2606" spans="5:11" ht="15.75" x14ac:dyDescent="0.25">
      <c r="E2606" s="124"/>
      <c r="F2606" s="3"/>
      <c r="G2606" s="128"/>
      <c r="H2606" s="129"/>
    </row>
    <row r="2607" spans="5:11" ht="15.75" x14ac:dyDescent="0.25">
      <c r="E2607" s="124"/>
      <c r="F2607" s="126"/>
      <c r="G2607" s="128"/>
      <c r="H2607" s="127"/>
      <c r="I2607" s="127"/>
      <c r="J2607" s="127"/>
      <c r="K2607" s="125"/>
    </row>
    <row r="2608" spans="5:11" ht="15.75" x14ac:dyDescent="0.25">
      <c r="E2608" s="124"/>
      <c r="F2608" s="3"/>
      <c r="G2608" s="128"/>
      <c r="H2608" s="129"/>
    </row>
    <row r="2609" spans="5:11" ht="15.75" x14ac:dyDescent="0.25">
      <c r="E2609" s="124"/>
      <c r="F2609" s="126"/>
      <c r="G2609" s="128"/>
      <c r="H2609" s="127"/>
      <c r="I2609" s="127"/>
      <c r="J2609" s="127"/>
      <c r="K2609" s="125"/>
    </row>
    <row r="2610" spans="5:11" ht="15.75" x14ac:dyDescent="0.25">
      <c r="E2610" s="124"/>
      <c r="F2610" s="3"/>
      <c r="G2610" s="128"/>
      <c r="H2610" s="129"/>
    </row>
    <row r="2611" spans="5:11" ht="15.75" x14ac:dyDescent="0.25">
      <c r="E2611" s="124"/>
      <c r="F2611" s="126"/>
      <c r="G2611" s="128"/>
      <c r="H2611" s="127"/>
      <c r="I2611" s="127"/>
      <c r="J2611" s="127"/>
      <c r="K2611" s="125"/>
    </row>
    <row r="2612" spans="5:11" ht="15.75" x14ac:dyDescent="0.25">
      <c r="E2612" s="124"/>
      <c r="F2612" s="3"/>
      <c r="G2612" s="128"/>
      <c r="H2612" s="129"/>
    </row>
    <row r="2613" spans="5:11" ht="15.75" x14ac:dyDescent="0.25">
      <c r="E2613" s="124"/>
      <c r="F2613" s="126"/>
      <c r="G2613" s="128"/>
      <c r="H2613" s="127"/>
      <c r="I2613" s="127"/>
      <c r="J2613" s="127"/>
      <c r="K2613" s="125"/>
    </row>
    <row r="2614" spans="5:11" ht="15.75" x14ac:dyDescent="0.25">
      <c r="E2614" s="124"/>
      <c r="F2614" s="3"/>
      <c r="G2614" s="128"/>
      <c r="H2614" s="129"/>
    </row>
    <row r="2615" spans="5:11" ht="15.75" x14ac:dyDescent="0.25">
      <c r="E2615" s="124"/>
      <c r="F2615" s="126"/>
      <c r="G2615" s="128"/>
      <c r="H2615" s="127"/>
      <c r="I2615" s="127"/>
      <c r="J2615" s="127"/>
      <c r="K2615" s="125"/>
    </row>
    <row r="2616" spans="5:11" ht="15.75" x14ac:dyDescent="0.25">
      <c r="E2616" s="124"/>
      <c r="F2616" s="3"/>
      <c r="G2616" s="128"/>
      <c r="H2616" s="129"/>
    </row>
    <row r="2617" spans="5:11" ht="15.75" x14ac:dyDescent="0.25">
      <c r="E2617" s="124"/>
      <c r="F2617" s="126"/>
      <c r="G2617" s="128"/>
      <c r="H2617" s="127"/>
      <c r="I2617" s="127"/>
      <c r="J2617" s="127"/>
      <c r="K2617" s="125"/>
    </row>
    <row r="2618" spans="5:11" ht="15.75" x14ac:dyDescent="0.25">
      <c r="E2618" s="124"/>
      <c r="F2618" s="3"/>
      <c r="G2618" s="128"/>
      <c r="H2618" s="129"/>
    </row>
    <row r="2619" spans="5:11" ht="15.75" x14ac:dyDescent="0.25">
      <c r="E2619" s="124"/>
      <c r="F2619" s="126"/>
      <c r="G2619" s="128"/>
      <c r="H2619" s="127"/>
      <c r="I2619" s="127"/>
      <c r="J2619" s="127"/>
      <c r="K2619" s="125"/>
    </row>
    <row r="2620" spans="5:11" ht="15.75" x14ac:dyDescent="0.25">
      <c r="E2620" s="124"/>
      <c r="F2620" s="3"/>
      <c r="G2620" s="128"/>
      <c r="H2620" s="129"/>
    </row>
    <row r="2621" spans="5:11" ht="15.75" x14ac:dyDescent="0.25">
      <c r="E2621" s="124"/>
      <c r="F2621" s="126"/>
      <c r="G2621" s="128"/>
      <c r="H2621" s="127"/>
      <c r="I2621" s="127"/>
      <c r="J2621" s="127"/>
      <c r="K2621" s="125"/>
    </row>
    <row r="2622" spans="5:11" ht="15.75" x14ac:dyDescent="0.25">
      <c r="E2622" s="124"/>
      <c r="F2622" s="3"/>
      <c r="G2622" s="128"/>
      <c r="H2622" s="129"/>
    </row>
    <row r="2623" spans="5:11" ht="15.75" x14ac:dyDescent="0.25">
      <c r="E2623" s="124"/>
      <c r="F2623" s="126"/>
      <c r="G2623" s="128"/>
      <c r="H2623" s="127"/>
      <c r="I2623" s="127"/>
      <c r="J2623" s="127"/>
      <c r="K2623" s="125"/>
    </row>
    <row r="2624" spans="5:11" ht="15.75" x14ac:dyDescent="0.25">
      <c r="E2624" s="124"/>
      <c r="F2624" s="3"/>
      <c r="G2624" s="128"/>
      <c r="H2624" s="129"/>
    </row>
    <row r="2625" spans="5:11" ht="15.75" x14ac:dyDescent="0.25">
      <c r="E2625" s="124"/>
      <c r="F2625" s="126"/>
      <c r="G2625" s="128"/>
      <c r="H2625" s="127"/>
      <c r="I2625" s="127"/>
      <c r="J2625" s="127"/>
      <c r="K2625" s="125"/>
    </row>
    <row r="2626" spans="5:11" ht="15.75" x14ac:dyDescent="0.25">
      <c r="E2626" s="124"/>
      <c r="F2626" s="3"/>
      <c r="G2626" s="128"/>
      <c r="H2626" s="129"/>
    </row>
    <row r="2627" spans="5:11" ht="15.75" x14ac:dyDescent="0.25">
      <c r="E2627" s="124"/>
      <c r="F2627" s="126"/>
      <c r="G2627" s="128"/>
      <c r="H2627" s="127"/>
      <c r="I2627" s="127"/>
      <c r="J2627" s="127"/>
      <c r="K2627" s="125"/>
    </row>
    <row r="2628" spans="5:11" ht="15.75" x14ac:dyDescent="0.25">
      <c r="E2628" s="124"/>
      <c r="F2628" s="3"/>
      <c r="G2628" s="128"/>
      <c r="H2628" s="129"/>
    </row>
    <row r="2629" spans="5:11" ht="15.75" x14ac:dyDescent="0.25">
      <c r="E2629" s="124"/>
      <c r="F2629" s="126"/>
      <c r="G2629" s="128"/>
      <c r="H2629" s="127"/>
      <c r="I2629" s="127"/>
      <c r="J2629" s="127"/>
      <c r="K2629" s="125"/>
    </row>
    <row r="2630" spans="5:11" ht="15.75" x14ac:dyDescent="0.25">
      <c r="E2630" s="124"/>
      <c r="F2630" s="3"/>
      <c r="G2630" s="128"/>
      <c r="H2630" s="129"/>
    </row>
    <row r="2631" spans="5:11" ht="15.75" x14ac:dyDescent="0.25">
      <c r="E2631" s="124"/>
      <c r="F2631" s="126"/>
      <c r="G2631" s="128"/>
      <c r="H2631" s="127"/>
      <c r="I2631" s="127"/>
      <c r="J2631" s="127"/>
      <c r="K2631" s="125"/>
    </row>
    <row r="2632" spans="5:11" ht="15.75" x14ac:dyDescent="0.25">
      <c r="E2632" s="124"/>
      <c r="F2632" s="3"/>
      <c r="G2632" s="128"/>
      <c r="H2632" s="129"/>
    </row>
    <row r="2633" spans="5:11" ht="15.75" x14ac:dyDescent="0.25">
      <c r="E2633" s="124"/>
      <c r="F2633" s="126"/>
      <c r="G2633" s="128"/>
      <c r="H2633" s="127"/>
      <c r="I2633" s="127"/>
      <c r="J2633" s="127"/>
      <c r="K2633" s="125"/>
    </row>
    <row r="2634" spans="5:11" ht="15.75" x14ac:dyDescent="0.25">
      <c r="E2634" s="124"/>
      <c r="F2634" s="3"/>
      <c r="G2634" s="128"/>
      <c r="H2634" s="129"/>
    </row>
    <row r="2635" spans="5:11" ht="15.75" x14ac:dyDescent="0.25">
      <c r="E2635" s="124"/>
      <c r="F2635" s="126"/>
      <c r="G2635" s="128"/>
      <c r="H2635" s="127"/>
      <c r="I2635" s="127"/>
      <c r="J2635" s="127"/>
      <c r="K2635" s="125"/>
    </row>
    <row r="2636" spans="5:11" ht="15.75" x14ac:dyDescent="0.25">
      <c r="E2636" s="124"/>
      <c r="F2636" s="3"/>
      <c r="G2636" s="128"/>
      <c r="H2636" s="129"/>
    </row>
    <row r="2637" spans="5:11" ht="15.75" x14ac:dyDescent="0.25">
      <c r="E2637" s="124"/>
      <c r="F2637" s="126"/>
      <c r="G2637" s="128"/>
      <c r="H2637" s="127"/>
      <c r="I2637" s="127"/>
      <c r="J2637" s="127"/>
      <c r="K2637" s="125"/>
    </row>
    <row r="2638" spans="5:11" ht="15.75" x14ac:dyDescent="0.25">
      <c r="E2638" s="124"/>
      <c r="F2638" s="3"/>
      <c r="G2638" s="128"/>
      <c r="H2638" s="129"/>
    </row>
    <row r="2639" spans="5:11" ht="15.75" x14ac:dyDescent="0.25">
      <c r="E2639" s="124"/>
      <c r="F2639" s="126"/>
      <c r="G2639" s="128"/>
      <c r="H2639" s="127"/>
      <c r="I2639" s="127"/>
      <c r="J2639" s="127"/>
      <c r="K2639" s="125"/>
    </row>
    <row r="2640" spans="5:11" ht="15.75" x14ac:dyDescent="0.25">
      <c r="E2640" s="124"/>
      <c r="F2640" s="3"/>
      <c r="G2640" s="128"/>
      <c r="H2640" s="129"/>
    </row>
    <row r="2641" spans="5:11" ht="15.75" x14ac:dyDescent="0.25">
      <c r="E2641" s="124"/>
      <c r="F2641" s="126"/>
      <c r="G2641" s="128"/>
      <c r="H2641" s="127"/>
      <c r="I2641" s="127"/>
      <c r="J2641" s="127"/>
      <c r="K2641" s="125"/>
    </row>
    <row r="2642" spans="5:11" ht="15.75" x14ac:dyDescent="0.25">
      <c r="E2642" s="124"/>
      <c r="F2642" s="3"/>
      <c r="G2642" s="128"/>
      <c r="H2642" s="129"/>
    </row>
    <row r="2643" spans="5:11" ht="15.75" x14ac:dyDescent="0.25">
      <c r="E2643" s="124"/>
      <c r="F2643" s="126"/>
      <c r="G2643" s="128"/>
      <c r="H2643" s="127"/>
      <c r="I2643" s="127"/>
      <c r="J2643" s="127"/>
      <c r="K2643" s="125"/>
    </row>
    <row r="2644" spans="5:11" ht="15.75" x14ac:dyDescent="0.25">
      <c r="E2644" s="124"/>
      <c r="F2644" s="3"/>
      <c r="G2644" s="128"/>
      <c r="H2644" s="129"/>
    </row>
    <row r="2645" spans="5:11" ht="15.75" x14ac:dyDescent="0.25">
      <c r="E2645" s="124"/>
      <c r="F2645" s="126"/>
      <c r="G2645" s="128"/>
      <c r="H2645" s="127"/>
      <c r="I2645" s="127"/>
      <c r="J2645" s="127"/>
      <c r="K2645" s="125"/>
    </row>
    <row r="2646" spans="5:11" ht="15.75" x14ac:dyDescent="0.25">
      <c r="E2646" s="124"/>
      <c r="F2646" s="3"/>
      <c r="G2646" s="128"/>
      <c r="H2646" s="129"/>
    </row>
    <row r="2647" spans="5:11" ht="15.75" x14ac:dyDescent="0.25">
      <c r="E2647" s="124"/>
      <c r="F2647" s="126"/>
      <c r="G2647" s="128"/>
      <c r="H2647" s="127"/>
      <c r="I2647" s="127"/>
      <c r="J2647" s="127"/>
      <c r="K2647" s="125"/>
    </row>
    <row r="2648" spans="5:11" ht="15.75" x14ac:dyDescent="0.25">
      <c r="E2648" s="124"/>
      <c r="F2648" s="3"/>
      <c r="G2648" s="128"/>
      <c r="H2648" s="129"/>
    </row>
    <row r="2649" spans="5:11" ht="15.75" x14ac:dyDescent="0.25">
      <c r="E2649" s="124"/>
      <c r="F2649" s="126"/>
      <c r="G2649" s="128"/>
      <c r="H2649" s="127"/>
      <c r="I2649" s="127"/>
      <c r="J2649" s="127"/>
      <c r="K2649" s="125"/>
    </row>
    <row r="2650" spans="5:11" ht="15.75" x14ac:dyDescent="0.25">
      <c r="E2650" s="124"/>
      <c r="F2650" s="3"/>
      <c r="G2650" s="128"/>
      <c r="H2650" s="129"/>
    </row>
    <row r="2651" spans="5:11" ht="15.75" x14ac:dyDescent="0.25">
      <c r="E2651" s="124"/>
      <c r="F2651" s="126"/>
      <c r="G2651" s="128"/>
      <c r="H2651" s="127"/>
      <c r="I2651" s="127"/>
      <c r="J2651" s="127"/>
      <c r="K2651" s="125"/>
    </row>
    <row r="2652" spans="5:11" ht="15.75" x14ac:dyDescent="0.25">
      <c r="E2652" s="124"/>
      <c r="F2652" s="3"/>
      <c r="G2652" s="128"/>
      <c r="H2652" s="129"/>
    </row>
    <row r="2653" spans="5:11" ht="15.75" x14ac:dyDescent="0.25">
      <c r="E2653" s="124"/>
      <c r="F2653" s="126"/>
      <c r="G2653" s="128"/>
      <c r="H2653" s="127"/>
      <c r="I2653" s="127"/>
      <c r="J2653" s="127"/>
      <c r="K2653" s="125"/>
    </row>
    <row r="2654" spans="5:11" ht="15.75" x14ac:dyDescent="0.25">
      <c r="E2654" s="124"/>
      <c r="F2654" s="3"/>
      <c r="G2654" s="128"/>
      <c r="H2654" s="129"/>
    </row>
    <row r="2655" spans="5:11" ht="15.75" x14ac:dyDescent="0.25">
      <c r="E2655" s="124"/>
      <c r="F2655" s="126"/>
      <c r="G2655" s="128"/>
      <c r="H2655" s="127"/>
      <c r="I2655" s="127"/>
      <c r="J2655" s="127"/>
      <c r="K2655" s="125"/>
    </row>
    <row r="2656" spans="5:11" ht="15.75" x14ac:dyDescent="0.25">
      <c r="E2656" s="124"/>
      <c r="F2656" s="3"/>
      <c r="G2656" s="128"/>
      <c r="H2656" s="129"/>
    </row>
    <row r="2657" spans="5:11" ht="15.75" x14ac:dyDescent="0.25">
      <c r="E2657" s="124"/>
      <c r="F2657" s="126"/>
      <c r="G2657" s="128"/>
      <c r="H2657" s="127"/>
      <c r="I2657" s="127"/>
      <c r="J2657" s="127"/>
      <c r="K2657" s="125"/>
    </row>
    <row r="2658" spans="5:11" ht="15.75" x14ac:dyDescent="0.25">
      <c r="E2658" s="124"/>
      <c r="F2658" s="3"/>
      <c r="G2658" s="128"/>
      <c r="H2658" s="129"/>
    </row>
    <row r="2659" spans="5:11" ht="15.75" x14ac:dyDescent="0.25">
      <c r="E2659" s="124"/>
      <c r="F2659" s="126"/>
      <c r="G2659" s="128"/>
      <c r="H2659" s="127"/>
      <c r="I2659" s="127"/>
      <c r="J2659" s="127"/>
      <c r="K2659" s="125"/>
    </row>
    <row r="2660" spans="5:11" ht="15.75" x14ac:dyDescent="0.25">
      <c r="E2660" s="124"/>
      <c r="F2660" s="3"/>
      <c r="G2660" s="128"/>
      <c r="H2660" s="129"/>
    </row>
    <row r="2661" spans="5:11" ht="15.75" x14ac:dyDescent="0.25">
      <c r="E2661" s="124"/>
      <c r="F2661" s="126"/>
      <c r="G2661" s="128"/>
      <c r="H2661" s="127"/>
      <c r="I2661" s="127"/>
      <c r="J2661" s="127"/>
      <c r="K2661" s="125"/>
    </row>
    <row r="2662" spans="5:11" ht="15.75" x14ac:dyDescent="0.25">
      <c r="E2662" s="124"/>
      <c r="F2662" s="3"/>
      <c r="G2662" s="128"/>
      <c r="H2662" s="129"/>
    </row>
    <row r="2663" spans="5:11" ht="15.75" x14ac:dyDescent="0.25">
      <c r="E2663" s="124"/>
      <c r="F2663" s="126"/>
      <c r="G2663" s="128"/>
      <c r="H2663" s="127"/>
      <c r="I2663" s="127"/>
      <c r="J2663" s="127"/>
      <c r="K2663" s="125"/>
    </row>
    <row r="2664" spans="5:11" ht="15.75" x14ac:dyDescent="0.25">
      <c r="E2664" s="124"/>
      <c r="F2664" s="3"/>
      <c r="G2664" s="128"/>
      <c r="H2664" s="129"/>
    </row>
    <row r="2665" spans="5:11" ht="15.75" x14ac:dyDescent="0.25">
      <c r="E2665" s="124"/>
      <c r="F2665" s="126"/>
      <c r="G2665" s="128"/>
      <c r="H2665" s="127"/>
      <c r="I2665" s="127"/>
      <c r="J2665" s="127"/>
      <c r="K2665" s="125"/>
    </row>
    <row r="2666" spans="5:11" ht="15.75" x14ac:dyDescent="0.25">
      <c r="E2666" s="124"/>
      <c r="F2666" s="3"/>
      <c r="G2666" s="128"/>
      <c r="H2666" s="129"/>
    </row>
    <row r="2667" spans="5:11" ht="15.75" x14ac:dyDescent="0.25">
      <c r="E2667" s="124"/>
      <c r="F2667" s="126"/>
      <c r="G2667" s="128"/>
      <c r="H2667" s="127"/>
      <c r="I2667" s="127"/>
      <c r="J2667" s="127"/>
      <c r="K2667" s="125"/>
    </row>
    <row r="2668" spans="5:11" ht="15.75" x14ac:dyDescent="0.25">
      <c r="E2668" s="124"/>
      <c r="F2668" s="3"/>
      <c r="G2668" s="128"/>
      <c r="H2668" s="129"/>
    </row>
    <row r="2669" spans="5:11" ht="15.75" x14ac:dyDescent="0.25">
      <c r="E2669" s="124"/>
      <c r="F2669" s="126"/>
      <c r="G2669" s="128"/>
      <c r="H2669" s="127"/>
      <c r="I2669" s="127"/>
      <c r="J2669" s="127"/>
      <c r="K2669" s="125"/>
    </row>
    <row r="2670" spans="5:11" ht="15.75" x14ac:dyDescent="0.25">
      <c r="E2670" s="124"/>
      <c r="F2670" s="3"/>
      <c r="G2670" s="128"/>
      <c r="H2670" s="129"/>
    </row>
    <row r="2671" spans="5:11" ht="15.75" x14ac:dyDescent="0.25">
      <c r="E2671" s="124"/>
      <c r="F2671" s="126"/>
      <c r="G2671" s="128"/>
      <c r="H2671" s="127"/>
      <c r="I2671" s="127"/>
      <c r="J2671" s="127"/>
      <c r="K2671" s="125"/>
    </row>
    <row r="2672" spans="5:11" ht="15.75" x14ac:dyDescent="0.25">
      <c r="E2672" s="124"/>
      <c r="F2672" s="3"/>
      <c r="G2672" s="128"/>
      <c r="H2672" s="129"/>
    </row>
    <row r="2673" spans="5:11" ht="15.75" x14ac:dyDescent="0.25">
      <c r="E2673" s="124"/>
      <c r="F2673" s="126"/>
      <c r="G2673" s="128"/>
      <c r="H2673" s="127"/>
      <c r="I2673" s="127"/>
      <c r="J2673" s="127"/>
      <c r="K2673" s="125"/>
    </row>
    <row r="2674" spans="5:11" ht="15.75" x14ac:dyDescent="0.25">
      <c r="E2674" s="124"/>
      <c r="F2674" s="3"/>
      <c r="G2674" s="128"/>
      <c r="H2674" s="129"/>
    </row>
    <row r="2675" spans="5:11" ht="15.75" x14ac:dyDescent="0.25">
      <c r="E2675" s="124"/>
      <c r="F2675" s="126"/>
      <c r="G2675" s="128"/>
      <c r="H2675" s="127"/>
      <c r="I2675" s="127"/>
      <c r="J2675" s="127"/>
      <c r="K2675" s="125"/>
    </row>
    <row r="2676" spans="5:11" ht="15.75" x14ac:dyDescent="0.25">
      <c r="E2676" s="124"/>
      <c r="F2676" s="3"/>
      <c r="G2676" s="128"/>
      <c r="H2676" s="129"/>
    </row>
    <row r="2677" spans="5:11" ht="15.75" x14ac:dyDescent="0.25">
      <c r="E2677" s="124"/>
      <c r="F2677" s="126"/>
      <c r="G2677" s="128"/>
      <c r="H2677" s="127"/>
      <c r="I2677" s="127"/>
      <c r="J2677" s="127"/>
      <c r="K2677" s="125"/>
    </row>
    <row r="2678" spans="5:11" ht="15.75" x14ac:dyDescent="0.25">
      <c r="E2678" s="124"/>
      <c r="F2678" s="3"/>
      <c r="G2678" s="128"/>
      <c r="H2678" s="129"/>
    </row>
    <row r="2679" spans="5:11" ht="15.75" x14ac:dyDescent="0.25">
      <c r="E2679" s="124"/>
      <c r="F2679" s="126"/>
      <c r="G2679" s="128"/>
      <c r="H2679" s="127"/>
      <c r="I2679" s="127"/>
      <c r="J2679" s="127"/>
      <c r="K2679" s="125"/>
    </row>
    <row r="2680" spans="5:11" ht="15.75" x14ac:dyDescent="0.25">
      <c r="E2680" s="124"/>
      <c r="F2680" s="3"/>
      <c r="G2680" s="128"/>
      <c r="H2680" s="129"/>
    </row>
    <row r="2681" spans="5:11" ht="15.75" x14ac:dyDescent="0.25">
      <c r="E2681" s="124"/>
      <c r="F2681" s="126"/>
      <c r="G2681" s="128"/>
      <c r="H2681" s="127"/>
      <c r="I2681" s="127"/>
      <c r="J2681" s="127"/>
      <c r="K2681" s="125"/>
    </row>
    <row r="2682" spans="5:11" ht="15.75" x14ac:dyDescent="0.25">
      <c r="E2682" s="124"/>
      <c r="F2682" s="3"/>
      <c r="G2682" s="128"/>
      <c r="H2682" s="129"/>
    </row>
    <row r="2683" spans="5:11" ht="15.75" x14ac:dyDescent="0.25">
      <c r="E2683" s="124"/>
      <c r="F2683" s="126"/>
      <c r="G2683" s="128"/>
      <c r="H2683" s="127"/>
      <c r="I2683" s="127"/>
      <c r="J2683" s="127"/>
      <c r="K2683" s="125"/>
    </row>
    <row r="2684" spans="5:11" ht="15.75" x14ac:dyDescent="0.25">
      <c r="E2684" s="124"/>
      <c r="F2684" s="3"/>
      <c r="G2684" s="128"/>
      <c r="H2684" s="129"/>
    </row>
    <row r="2685" spans="5:11" ht="15.75" x14ac:dyDescent="0.25">
      <c r="E2685" s="124"/>
      <c r="F2685" s="126"/>
      <c r="G2685" s="128"/>
      <c r="H2685" s="127"/>
      <c r="I2685" s="127"/>
      <c r="J2685" s="127"/>
      <c r="K2685" s="125"/>
    </row>
    <row r="2686" spans="5:11" ht="15.75" x14ac:dyDescent="0.25">
      <c r="E2686" s="124"/>
      <c r="F2686" s="3"/>
      <c r="G2686" s="128"/>
      <c r="H2686" s="129"/>
    </row>
    <row r="2687" spans="5:11" ht="15.75" x14ac:dyDescent="0.25">
      <c r="E2687" s="124"/>
      <c r="F2687" s="126"/>
      <c r="G2687" s="128"/>
      <c r="H2687" s="127"/>
      <c r="I2687" s="127"/>
      <c r="J2687" s="127"/>
      <c r="K2687" s="125"/>
    </row>
    <row r="2688" spans="5:11" ht="15.75" x14ac:dyDescent="0.25">
      <c r="E2688" s="124"/>
      <c r="F2688" s="3"/>
      <c r="G2688" s="128"/>
      <c r="H2688" s="129"/>
    </row>
    <row r="2689" spans="5:11" ht="15.75" x14ac:dyDescent="0.25">
      <c r="E2689" s="124"/>
      <c r="F2689" s="126"/>
      <c r="G2689" s="128"/>
      <c r="H2689" s="127"/>
      <c r="I2689" s="127"/>
      <c r="J2689" s="127"/>
      <c r="K2689" s="125"/>
    </row>
    <row r="2690" spans="5:11" ht="15.75" x14ac:dyDescent="0.25">
      <c r="E2690" s="124"/>
      <c r="F2690" s="3"/>
      <c r="G2690" s="128"/>
      <c r="H2690" s="129"/>
    </row>
    <row r="2691" spans="5:11" ht="15.75" x14ac:dyDescent="0.25">
      <c r="E2691" s="124"/>
      <c r="F2691" s="126"/>
      <c r="G2691" s="128"/>
      <c r="H2691" s="127"/>
      <c r="I2691" s="127"/>
      <c r="J2691" s="127"/>
      <c r="K2691" s="125"/>
    </row>
    <row r="2692" spans="5:11" ht="15.75" x14ac:dyDescent="0.25">
      <c r="E2692" s="124"/>
      <c r="F2692" s="3"/>
      <c r="G2692" s="128"/>
      <c r="H2692" s="129"/>
    </row>
    <row r="2693" spans="5:11" ht="15.75" x14ac:dyDescent="0.25">
      <c r="E2693" s="124"/>
      <c r="F2693" s="126"/>
      <c r="G2693" s="128"/>
      <c r="H2693" s="127"/>
      <c r="I2693" s="127"/>
      <c r="J2693" s="127"/>
      <c r="K2693" s="125"/>
    </row>
    <row r="2694" spans="5:11" ht="15.75" x14ac:dyDescent="0.25">
      <c r="E2694" s="124"/>
      <c r="F2694" s="3"/>
      <c r="G2694" s="128"/>
      <c r="H2694" s="129"/>
    </row>
    <row r="2695" spans="5:11" ht="15.75" x14ac:dyDescent="0.25">
      <c r="E2695" s="124"/>
      <c r="F2695" s="126"/>
      <c r="G2695" s="128"/>
      <c r="H2695" s="127"/>
      <c r="I2695" s="127"/>
      <c r="J2695" s="127"/>
      <c r="K2695" s="125"/>
    </row>
    <row r="2696" spans="5:11" ht="15.75" x14ac:dyDescent="0.25">
      <c r="E2696" s="124"/>
      <c r="F2696" s="3"/>
      <c r="G2696" s="128"/>
      <c r="H2696" s="129"/>
    </row>
    <row r="2697" spans="5:11" ht="15.75" x14ac:dyDescent="0.25">
      <c r="E2697" s="124"/>
      <c r="F2697" s="126"/>
      <c r="G2697" s="128"/>
      <c r="H2697" s="127"/>
      <c r="I2697" s="127"/>
      <c r="J2697" s="127"/>
      <c r="K2697" s="125"/>
    </row>
    <row r="2698" spans="5:11" ht="15.75" x14ac:dyDescent="0.25">
      <c r="E2698" s="124"/>
      <c r="F2698" s="3"/>
      <c r="G2698" s="128"/>
      <c r="H2698" s="129"/>
    </row>
    <row r="2699" spans="5:11" ht="15.75" x14ac:dyDescent="0.25">
      <c r="E2699" s="124"/>
      <c r="F2699" s="126"/>
      <c r="G2699" s="128"/>
      <c r="H2699" s="127"/>
      <c r="I2699" s="127"/>
      <c r="J2699" s="127"/>
      <c r="K2699" s="125"/>
    </row>
    <row r="2700" spans="5:11" ht="15.75" x14ac:dyDescent="0.25">
      <c r="E2700" s="124"/>
      <c r="F2700" s="3"/>
      <c r="G2700" s="128"/>
      <c r="H2700" s="129"/>
    </row>
    <row r="2701" spans="5:11" ht="15.75" x14ac:dyDescent="0.25">
      <c r="E2701" s="124"/>
      <c r="F2701" s="126"/>
      <c r="G2701" s="128"/>
      <c r="H2701" s="127"/>
      <c r="I2701" s="127"/>
      <c r="J2701" s="127"/>
      <c r="K2701" s="125"/>
    </row>
    <row r="2702" spans="5:11" ht="15.75" x14ac:dyDescent="0.25">
      <c r="E2702" s="124"/>
      <c r="F2702" s="3"/>
      <c r="G2702" s="128"/>
      <c r="H2702" s="129"/>
    </row>
    <row r="2703" spans="5:11" ht="15.75" x14ac:dyDescent="0.25">
      <c r="E2703" s="124"/>
      <c r="F2703" s="126"/>
      <c r="G2703" s="128"/>
      <c r="H2703" s="127"/>
      <c r="I2703" s="127"/>
      <c r="J2703" s="127"/>
      <c r="K2703" s="125"/>
    </row>
    <row r="2704" spans="5:11" ht="15.75" x14ac:dyDescent="0.25">
      <c r="E2704" s="124"/>
      <c r="F2704" s="3"/>
      <c r="G2704" s="128"/>
      <c r="H2704" s="129"/>
    </row>
    <row r="2705" spans="5:11" ht="15.75" x14ac:dyDescent="0.25">
      <c r="E2705" s="124"/>
      <c r="F2705" s="126"/>
      <c r="G2705" s="128"/>
      <c r="H2705" s="127"/>
      <c r="I2705" s="127"/>
      <c r="J2705" s="127"/>
      <c r="K2705" s="125"/>
    </row>
    <row r="2706" spans="5:11" ht="15.75" x14ac:dyDescent="0.25">
      <c r="E2706" s="124"/>
      <c r="F2706" s="3"/>
      <c r="G2706" s="128"/>
      <c r="H2706" s="129"/>
    </row>
    <row r="2707" spans="5:11" ht="15.75" x14ac:dyDescent="0.25">
      <c r="E2707" s="124"/>
      <c r="F2707" s="126"/>
      <c r="G2707" s="128"/>
      <c r="H2707" s="127"/>
      <c r="I2707" s="127"/>
      <c r="J2707" s="127"/>
      <c r="K2707" s="125"/>
    </row>
    <row r="2708" spans="5:11" ht="15.75" x14ac:dyDescent="0.25">
      <c r="E2708" s="124"/>
      <c r="F2708" s="3"/>
      <c r="G2708" s="128"/>
      <c r="H2708" s="129"/>
    </row>
    <row r="2709" spans="5:11" ht="15.75" x14ac:dyDescent="0.25">
      <c r="E2709" s="124"/>
      <c r="F2709" s="126"/>
      <c r="G2709" s="128"/>
      <c r="H2709" s="127"/>
      <c r="I2709" s="127"/>
      <c r="J2709" s="127"/>
      <c r="K2709" s="125"/>
    </row>
    <row r="2710" spans="5:11" ht="15.75" x14ac:dyDescent="0.25">
      <c r="E2710" s="124"/>
      <c r="F2710" s="3"/>
      <c r="G2710" s="128"/>
      <c r="H2710" s="129"/>
    </row>
    <row r="2711" spans="5:11" ht="15.75" x14ac:dyDescent="0.25">
      <c r="E2711" s="124"/>
      <c r="F2711" s="126"/>
      <c r="G2711" s="128"/>
      <c r="H2711" s="127"/>
      <c r="I2711" s="127"/>
      <c r="J2711" s="127"/>
      <c r="K2711" s="125"/>
    </row>
    <row r="2712" spans="5:11" ht="15.75" x14ac:dyDescent="0.25">
      <c r="E2712" s="124"/>
      <c r="F2712" s="3"/>
      <c r="G2712" s="128"/>
      <c r="H2712" s="129"/>
    </row>
    <row r="2713" spans="5:11" ht="15.75" x14ac:dyDescent="0.25">
      <c r="E2713" s="124"/>
      <c r="F2713" s="126"/>
      <c r="G2713" s="128"/>
      <c r="H2713" s="127"/>
      <c r="I2713" s="127"/>
      <c r="J2713" s="127"/>
      <c r="K2713" s="125"/>
    </row>
    <row r="2714" spans="5:11" ht="15.75" x14ac:dyDescent="0.25">
      <c r="E2714" s="124"/>
      <c r="F2714" s="3"/>
      <c r="G2714" s="128"/>
      <c r="H2714" s="129"/>
    </row>
    <row r="2715" spans="5:11" ht="15.75" x14ac:dyDescent="0.25">
      <c r="E2715" s="124"/>
      <c r="F2715" s="126"/>
      <c r="G2715" s="128"/>
      <c r="H2715" s="127"/>
      <c r="I2715" s="127"/>
      <c r="J2715" s="127"/>
      <c r="K2715" s="125"/>
    </row>
    <row r="2716" spans="5:11" ht="15.75" x14ac:dyDescent="0.25">
      <c r="E2716" s="124"/>
      <c r="F2716" s="3"/>
      <c r="G2716" s="128"/>
      <c r="H2716" s="129"/>
    </row>
    <row r="2717" spans="5:11" ht="15.75" x14ac:dyDescent="0.25">
      <c r="E2717" s="124"/>
      <c r="F2717" s="126"/>
      <c r="G2717" s="128"/>
      <c r="H2717" s="127"/>
      <c r="I2717" s="127"/>
      <c r="J2717" s="127"/>
      <c r="K2717" s="125"/>
    </row>
    <row r="2718" spans="5:11" ht="15.75" x14ac:dyDescent="0.25">
      <c r="E2718" s="124"/>
      <c r="F2718" s="3"/>
      <c r="G2718" s="128"/>
      <c r="H2718" s="129"/>
    </row>
    <row r="2719" spans="5:11" ht="15.75" x14ac:dyDescent="0.25">
      <c r="E2719" s="124"/>
      <c r="F2719" s="126"/>
      <c r="G2719" s="128"/>
      <c r="H2719" s="127"/>
      <c r="I2719" s="127"/>
      <c r="J2719" s="127"/>
      <c r="K2719" s="125"/>
    </row>
    <row r="2720" spans="5:11" ht="15.75" x14ac:dyDescent="0.25">
      <c r="E2720" s="124"/>
      <c r="F2720" s="3"/>
      <c r="G2720" s="128"/>
      <c r="H2720" s="129"/>
    </row>
    <row r="2721" spans="5:11" ht="15.75" x14ac:dyDescent="0.25">
      <c r="E2721" s="124"/>
      <c r="F2721" s="126"/>
      <c r="G2721" s="128"/>
      <c r="H2721" s="127"/>
      <c r="I2721" s="127"/>
      <c r="J2721" s="127"/>
      <c r="K2721" s="125"/>
    </row>
    <row r="2722" spans="5:11" ht="15.75" x14ac:dyDescent="0.25">
      <c r="E2722" s="124"/>
      <c r="F2722" s="3"/>
      <c r="G2722" s="128"/>
      <c r="H2722" s="129"/>
    </row>
    <row r="2723" spans="5:11" ht="15.75" x14ac:dyDescent="0.25">
      <c r="E2723" s="124"/>
      <c r="F2723" s="126"/>
      <c r="G2723" s="128"/>
      <c r="H2723" s="127"/>
      <c r="I2723" s="127"/>
      <c r="J2723" s="127"/>
      <c r="K2723" s="125"/>
    </row>
    <row r="2724" spans="5:11" ht="15.75" x14ac:dyDescent="0.25">
      <c r="E2724" s="124"/>
      <c r="F2724" s="3"/>
      <c r="G2724" s="128"/>
      <c r="H2724" s="129"/>
    </row>
    <row r="2725" spans="5:11" ht="15.75" x14ac:dyDescent="0.25">
      <c r="E2725" s="124"/>
      <c r="F2725" s="126"/>
      <c r="G2725" s="128"/>
      <c r="H2725" s="127"/>
      <c r="I2725" s="127"/>
      <c r="J2725" s="127"/>
      <c r="K2725" s="125"/>
    </row>
    <row r="2726" spans="5:11" ht="15.75" x14ac:dyDescent="0.25">
      <c r="E2726" s="124"/>
      <c r="F2726" s="3"/>
      <c r="G2726" s="128"/>
      <c r="H2726" s="129"/>
    </row>
    <row r="2727" spans="5:11" ht="15.75" x14ac:dyDescent="0.25">
      <c r="E2727" s="124"/>
      <c r="F2727" s="126"/>
      <c r="G2727" s="128"/>
      <c r="H2727" s="127"/>
      <c r="I2727" s="127"/>
      <c r="J2727" s="127"/>
      <c r="K2727" s="125"/>
    </row>
    <row r="2728" spans="5:11" ht="15.75" x14ac:dyDescent="0.25">
      <c r="E2728" s="124"/>
      <c r="F2728" s="3"/>
      <c r="G2728" s="128"/>
      <c r="H2728" s="129"/>
    </row>
    <row r="2729" spans="5:11" ht="15.75" x14ac:dyDescent="0.25">
      <c r="E2729" s="124"/>
      <c r="F2729" s="126"/>
      <c r="G2729" s="128"/>
      <c r="H2729" s="127"/>
      <c r="I2729" s="127"/>
      <c r="J2729" s="127"/>
      <c r="K2729" s="125"/>
    </row>
    <row r="2730" spans="5:11" ht="15.75" x14ac:dyDescent="0.25">
      <c r="E2730" s="124"/>
      <c r="F2730" s="3"/>
      <c r="G2730" s="128"/>
      <c r="H2730" s="129"/>
    </row>
    <row r="2731" spans="5:11" ht="15.75" x14ac:dyDescent="0.25">
      <c r="E2731" s="124"/>
      <c r="F2731" s="126"/>
      <c r="G2731" s="128"/>
      <c r="H2731" s="127"/>
      <c r="I2731" s="127"/>
      <c r="J2731" s="127"/>
      <c r="K2731" s="125"/>
    </row>
    <row r="2732" spans="5:11" ht="15.75" x14ac:dyDescent="0.25">
      <c r="E2732" s="124"/>
      <c r="F2732" s="3"/>
      <c r="G2732" s="128"/>
      <c r="H2732" s="129"/>
    </row>
    <row r="2733" spans="5:11" ht="15.75" x14ac:dyDescent="0.25">
      <c r="E2733" s="124"/>
      <c r="F2733" s="126"/>
      <c r="G2733" s="128"/>
      <c r="H2733" s="127"/>
      <c r="I2733" s="127"/>
      <c r="J2733" s="127"/>
      <c r="K2733" s="125"/>
    </row>
    <row r="2734" spans="5:11" ht="15.75" x14ac:dyDescent="0.25">
      <c r="E2734" s="124"/>
      <c r="F2734" s="3"/>
      <c r="G2734" s="128"/>
      <c r="H2734" s="129"/>
    </row>
    <row r="2735" spans="5:11" ht="15.75" x14ac:dyDescent="0.25">
      <c r="E2735" s="124"/>
      <c r="F2735" s="126"/>
      <c r="G2735" s="128"/>
      <c r="H2735" s="127"/>
      <c r="I2735" s="127"/>
      <c r="J2735" s="127"/>
      <c r="K2735" s="125"/>
    </row>
    <row r="2736" spans="5:11" ht="15.75" x14ac:dyDescent="0.25">
      <c r="E2736" s="124"/>
      <c r="F2736" s="3"/>
      <c r="G2736" s="128"/>
      <c r="H2736" s="129"/>
    </row>
    <row r="2737" spans="5:11" ht="15.75" x14ac:dyDescent="0.25">
      <c r="E2737" s="124"/>
      <c r="F2737" s="126"/>
      <c r="G2737" s="128"/>
      <c r="H2737" s="127"/>
      <c r="I2737" s="127"/>
      <c r="J2737" s="127"/>
      <c r="K2737" s="125"/>
    </row>
    <row r="2738" spans="5:11" ht="15.75" x14ac:dyDescent="0.25">
      <c r="E2738" s="124"/>
      <c r="F2738" s="3"/>
      <c r="G2738" s="128"/>
      <c r="H2738" s="129"/>
    </row>
    <row r="2739" spans="5:11" ht="15.75" x14ac:dyDescent="0.25">
      <c r="E2739" s="124"/>
      <c r="F2739" s="126"/>
      <c r="G2739" s="128"/>
      <c r="H2739" s="127"/>
      <c r="I2739" s="127"/>
      <c r="J2739" s="127"/>
      <c r="K2739" s="125"/>
    </row>
    <row r="2740" spans="5:11" ht="15.75" x14ac:dyDescent="0.25">
      <c r="E2740" s="124"/>
      <c r="F2740" s="3"/>
      <c r="G2740" s="128"/>
      <c r="H2740" s="129"/>
    </row>
    <row r="2741" spans="5:11" ht="15.75" x14ac:dyDescent="0.25">
      <c r="E2741" s="124"/>
      <c r="F2741" s="126"/>
      <c r="G2741" s="128"/>
      <c r="H2741" s="127"/>
      <c r="I2741" s="127"/>
      <c r="J2741" s="127"/>
      <c r="K2741" s="125"/>
    </row>
    <row r="2742" spans="5:11" ht="15.75" x14ac:dyDescent="0.25">
      <c r="E2742" s="124"/>
      <c r="F2742" s="3"/>
      <c r="G2742" s="128"/>
      <c r="H2742" s="129"/>
    </row>
    <row r="2743" spans="5:11" ht="15.75" x14ac:dyDescent="0.25">
      <c r="E2743" s="124"/>
      <c r="F2743" s="126"/>
      <c r="G2743" s="128"/>
      <c r="H2743" s="127"/>
      <c r="I2743" s="127"/>
      <c r="J2743" s="127"/>
      <c r="K2743" s="125"/>
    </row>
    <row r="2744" spans="5:11" ht="15.75" x14ac:dyDescent="0.25">
      <c r="E2744" s="124"/>
      <c r="F2744" s="3"/>
      <c r="G2744" s="128"/>
      <c r="H2744" s="129"/>
    </row>
    <row r="2745" spans="5:11" ht="15.75" x14ac:dyDescent="0.25">
      <c r="E2745" s="124"/>
      <c r="F2745" s="126"/>
      <c r="G2745" s="128"/>
      <c r="H2745" s="127"/>
      <c r="I2745" s="127"/>
      <c r="J2745" s="127"/>
      <c r="K2745" s="125"/>
    </row>
    <row r="2746" spans="5:11" ht="15.75" x14ac:dyDescent="0.25">
      <c r="E2746" s="124"/>
      <c r="F2746" s="3"/>
      <c r="G2746" s="128"/>
      <c r="H2746" s="129"/>
    </row>
    <row r="2747" spans="5:11" ht="15.75" x14ac:dyDescent="0.25">
      <c r="E2747" s="124"/>
      <c r="F2747" s="126"/>
      <c r="G2747" s="128"/>
      <c r="H2747" s="127"/>
      <c r="I2747" s="127"/>
      <c r="J2747" s="127"/>
      <c r="K2747" s="125"/>
    </row>
    <row r="2748" spans="5:11" ht="15.75" x14ac:dyDescent="0.25">
      <c r="E2748" s="124"/>
      <c r="F2748" s="3"/>
      <c r="G2748" s="128"/>
      <c r="H2748" s="129"/>
    </row>
    <row r="2749" spans="5:11" ht="15.75" x14ac:dyDescent="0.25">
      <c r="E2749" s="124"/>
      <c r="F2749" s="126"/>
      <c r="G2749" s="128"/>
      <c r="H2749" s="127"/>
      <c r="I2749" s="127"/>
      <c r="J2749" s="127"/>
      <c r="K2749" s="125"/>
    </row>
    <row r="2750" spans="5:11" ht="15.75" x14ac:dyDescent="0.25">
      <c r="E2750" s="124"/>
      <c r="F2750" s="3"/>
      <c r="G2750" s="128"/>
      <c r="H2750" s="129"/>
    </row>
    <row r="2751" spans="5:11" ht="15.75" x14ac:dyDescent="0.25">
      <c r="E2751" s="124"/>
      <c r="F2751" s="126"/>
      <c r="G2751" s="128"/>
      <c r="H2751" s="127"/>
      <c r="I2751" s="127"/>
      <c r="J2751" s="127"/>
      <c r="K2751" s="125"/>
    </row>
    <row r="2752" spans="5:11" ht="15.75" x14ac:dyDescent="0.25">
      <c r="E2752" s="124"/>
      <c r="F2752" s="3"/>
      <c r="G2752" s="128"/>
      <c r="H2752" s="129"/>
    </row>
    <row r="2753" spans="5:11" ht="15.75" x14ac:dyDescent="0.25">
      <c r="E2753" s="124"/>
      <c r="F2753" s="126"/>
      <c r="G2753" s="128"/>
      <c r="H2753" s="127"/>
      <c r="I2753" s="127"/>
      <c r="J2753" s="127"/>
      <c r="K2753" s="125"/>
    </row>
    <row r="2754" spans="5:11" ht="15.75" x14ac:dyDescent="0.25">
      <c r="E2754" s="124"/>
      <c r="F2754" s="3"/>
      <c r="G2754" s="128"/>
      <c r="H2754" s="129"/>
    </row>
    <row r="2755" spans="5:11" ht="15.75" x14ac:dyDescent="0.25">
      <c r="E2755" s="124"/>
      <c r="F2755" s="126"/>
      <c r="G2755" s="128"/>
      <c r="H2755" s="127"/>
      <c r="I2755" s="127"/>
      <c r="J2755" s="127"/>
      <c r="K2755" s="125"/>
    </row>
    <row r="2756" spans="5:11" ht="15.75" x14ac:dyDescent="0.25">
      <c r="E2756" s="124"/>
      <c r="F2756" s="3"/>
      <c r="G2756" s="128"/>
      <c r="H2756" s="129"/>
    </row>
    <row r="2757" spans="5:11" ht="15.75" x14ac:dyDescent="0.25">
      <c r="E2757" s="124"/>
      <c r="F2757" s="126"/>
      <c r="G2757" s="128"/>
      <c r="H2757" s="127"/>
      <c r="I2757" s="127"/>
      <c r="J2757" s="127"/>
      <c r="K2757" s="125"/>
    </row>
    <row r="2758" spans="5:11" ht="15.75" x14ac:dyDescent="0.25">
      <c r="E2758" s="124"/>
      <c r="F2758" s="3"/>
      <c r="G2758" s="128"/>
      <c r="H2758" s="129"/>
    </row>
    <row r="2759" spans="5:11" ht="15.75" x14ac:dyDescent="0.25">
      <c r="E2759" s="124"/>
      <c r="F2759" s="126"/>
      <c r="G2759" s="128"/>
      <c r="H2759" s="127"/>
      <c r="I2759" s="127"/>
      <c r="J2759" s="127"/>
      <c r="K2759" s="125"/>
    </row>
    <row r="2760" spans="5:11" ht="15.75" x14ac:dyDescent="0.25">
      <c r="E2760" s="124"/>
      <c r="F2760" s="3"/>
      <c r="G2760" s="128"/>
      <c r="H2760" s="129"/>
    </row>
    <row r="2761" spans="5:11" ht="15.75" x14ac:dyDescent="0.25">
      <c r="E2761" s="124"/>
      <c r="F2761" s="126"/>
      <c r="G2761" s="128"/>
      <c r="H2761" s="127"/>
      <c r="I2761" s="127"/>
      <c r="J2761" s="127"/>
      <c r="K2761" s="125"/>
    </row>
    <row r="2762" spans="5:11" ht="15.75" x14ac:dyDescent="0.25">
      <c r="E2762" s="124"/>
      <c r="F2762" s="3"/>
      <c r="G2762" s="128"/>
      <c r="H2762" s="129"/>
    </row>
    <row r="2763" spans="5:11" ht="15.75" x14ac:dyDescent="0.25">
      <c r="E2763" s="124"/>
      <c r="F2763" s="126"/>
      <c r="G2763" s="128"/>
      <c r="H2763" s="127"/>
      <c r="I2763" s="127"/>
      <c r="J2763" s="127"/>
      <c r="K2763" s="125"/>
    </row>
    <row r="2764" spans="5:11" ht="15.75" x14ac:dyDescent="0.25">
      <c r="E2764" s="124"/>
      <c r="F2764" s="3"/>
      <c r="G2764" s="128"/>
      <c r="H2764" s="129"/>
    </row>
    <row r="2765" spans="5:11" ht="15.75" x14ac:dyDescent="0.25">
      <c r="E2765" s="124"/>
      <c r="F2765" s="126"/>
      <c r="G2765" s="128"/>
      <c r="H2765" s="127"/>
      <c r="I2765" s="127"/>
      <c r="J2765" s="127"/>
      <c r="K2765" s="125"/>
    </row>
    <row r="2766" spans="5:11" ht="15.75" x14ac:dyDescent="0.25">
      <c r="E2766" s="124"/>
      <c r="F2766" s="3"/>
      <c r="G2766" s="128"/>
      <c r="H2766" s="129"/>
    </row>
    <row r="2767" spans="5:11" ht="15.75" x14ac:dyDescent="0.25">
      <c r="E2767" s="124"/>
      <c r="F2767" s="126"/>
      <c r="G2767" s="128"/>
      <c r="H2767" s="127"/>
      <c r="I2767" s="127"/>
      <c r="J2767" s="127"/>
      <c r="K2767" s="125"/>
    </row>
    <row r="2768" spans="5:11" ht="15.75" x14ac:dyDescent="0.25">
      <c r="E2768" s="124"/>
      <c r="F2768" s="3"/>
      <c r="G2768" s="128"/>
      <c r="H2768" s="129"/>
    </row>
    <row r="2769" spans="5:11" ht="15.75" x14ac:dyDescent="0.25">
      <c r="E2769" s="124"/>
      <c r="F2769" s="126"/>
      <c r="G2769" s="128"/>
      <c r="H2769" s="127"/>
      <c r="I2769" s="127"/>
      <c r="J2769" s="127"/>
      <c r="K2769" s="125"/>
    </row>
    <row r="2770" spans="5:11" ht="15.75" x14ac:dyDescent="0.25">
      <c r="E2770" s="124"/>
      <c r="F2770" s="3"/>
      <c r="G2770" s="128"/>
      <c r="H2770" s="129"/>
    </row>
    <row r="2771" spans="5:11" ht="15.75" x14ac:dyDescent="0.25">
      <c r="E2771" s="124"/>
      <c r="F2771" s="126"/>
      <c r="G2771" s="128"/>
      <c r="H2771" s="127"/>
      <c r="I2771" s="127"/>
      <c r="J2771" s="127"/>
      <c r="K2771" s="125"/>
    </row>
    <row r="2772" spans="5:11" ht="15.75" x14ac:dyDescent="0.25">
      <c r="E2772" s="124"/>
      <c r="F2772" s="3"/>
      <c r="G2772" s="128"/>
      <c r="H2772" s="129"/>
    </row>
    <row r="2773" spans="5:11" ht="15.75" x14ac:dyDescent="0.25">
      <c r="E2773" s="124"/>
      <c r="F2773" s="126"/>
      <c r="G2773" s="128"/>
      <c r="H2773" s="127"/>
      <c r="I2773" s="127"/>
      <c r="J2773" s="127"/>
      <c r="K2773" s="125"/>
    </row>
    <row r="2774" spans="5:11" ht="15.75" x14ac:dyDescent="0.25">
      <c r="E2774" s="124"/>
      <c r="F2774" s="3"/>
      <c r="G2774" s="128"/>
      <c r="H2774" s="129"/>
    </row>
    <row r="2775" spans="5:11" ht="15.75" x14ac:dyDescent="0.25">
      <c r="E2775" s="124"/>
      <c r="F2775" s="126"/>
      <c r="G2775" s="128"/>
      <c r="H2775" s="127"/>
      <c r="I2775" s="127"/>
      <c r="J2775" s="127"/>
      <c r="K2775" s="125"/>
    </row>
    <row r="2776" spans="5:11" ht="15.75" x14ac:dyDescent="0.25">
      <c r="E2776" s="124"/>
      <c r="F2776" s="3"/>
      <c r="G2776" s="128"/>
      <c r="H2776" s="129"/>
    </row>
    <row r="2777" spans="5:11" ht="15.75" x14ac:dyDescent="0.25">
      <c r="E2777" s="124"/>
      <c r="F2777" s="126"/>
      <c r="G2777" s="128"/>
      <c r="H2777" s="127"/>
      <c r="I2777" s="127"/>
      <c r="J2777" s="127"/>
      <c r="K2777" s="125"/>
    </row>
    <row r="2778" spans="5:11" ht="15.75" x14ac:dyDescent="0.25">
      <c r="E2778" s="124"/>
      <c r="F2778" s="3"/>
      <c r="G2778" s="128"/>
      <c r="H2778" s="129"/>
    </row>
    <row r="2779" spans="5:11" ht="15.75" x14ac:dyDescent="0.25">
      <c r="E2779" s="124"/>
      <c r="F2779" s="126"/>
      <c r="G2779" s="128"/>
      <c r="H2779" s="127"/>
      <c r="I2779" s="127"/>
      <c r="J2779" s="127"/>
      <c r="K2779" s="125"/>
    </row>
    <row r="2780" spans="5:11" ht="15.75" x14ac:dyDescent="0.25">
      <c r="E2780" s="124"/>
      <c r="F2780" s="3"/>
      <c r="G2780" s="128"/>
      <c r="H2780" s="129"/>
    </row>
    <row r="2781" spans="5:11" ht="15.75" x14ac:dyDescent="0.25">
      <c r="E2781" s="124"/>
      <c r="F2781" s="126"/>
      <c r="G2781" s="128"/>
      <c r="H2781" s="127"/>
      <c r="I2781" s="127"/>
      <c r="J2781" s="127"/>
      <c r="K2781" s="125"/>
    </row>
    <row r="2782" spans="5:11" ht="15.75" x14ac:dyDescent="0.25">
      <c r="E2782" s="124"/>
      <c r="F2782" s="3"/>
      <c r="G2782" s="128"/>
      <c r="H2782" s="129"/>
    </row>
    <row r="2783" spans="5:11" ht="15.75" x14ac:dyDescent="0.25">
      <c r="E2783" s="124"/>
      <c r="F2783" s="126"/>
      <c r="G2783" s="128"/>
      <c r="H2783" s="127"/>
      <c r="I2783" s="127"/>
      <c r="J2783" s="127"/>
      <c r="K2783" s="125"/>
    </row>
    <row r="2784" spans="5:11" ht="15.75" x14ac:dyDescent="0.25">
      <c r="E2784" s="124"/>
      <c r="F2784" s="3"/>
      <c r="G2784" s="128"/>
      <c r="H2784" s="129"/>
    </row>
    <row r="2785" spans="5:11" ht="15.75" x14ac:dyDescent="0.25">
      <c r="E2785" s="124"/>
      <c r="F2785" s="126"/>
      <c r="G2785" s="128"/>
      <c r="H2785" s="127"/>
      <c r="I2785" s="127"/>
      <c r="J2785" s="127"/>
      <c r="K2785" s="125"/>
    </row>
    <row r="2786" spans="5:11" ht="15.75" x14ac:dyDescent="0.25">
      <c r="E2786" s="124"/>
      <c r="F2786" s="3"/>
      <c r="G2786" s="128"/>
      <c r="H2786" s="129"/>
    </row>
    <row r="2787" spans="5:11" ht="15.75" x14ac:dyDescent="0.25">
      <c r="E2787" s="124"/>
      <c r="F2787" s="126"/>
      <c r="G2787" s="128"/>
      <c r="H2787" s="127"/>
      <c r="I2787" s="127"/>
      <c r="J2787" s="127"/>
      <c r="K2787" s="125"/>
    </row>
    <row r="2788" spans="5:11" ht="15.75" x14ac:dyDescent="0.25">
      <c r="E2788" s="124"/>
      <c r="F2788" s="3"/>
      <c r="G2788" s="128"/>
      <c r="H2788" s="129"/>
    </row>
    <row r="2789" spans="5:11" ht="15.75" x14ac:dyDescent="0.25">
      <c r="E2789" s="124"/>
      <c r="F2789" s="126"/>
      <c r="G2789" s="128"/>
      <c r="H2789" s="127"/>
      <c r="I2789" s="127"/>
      <c r="J2789" s="127"/>
      <c r="K2789" s="125"/>
    </row>
    <row r="2790" spans="5:11" ht="15.75" x14ac:dyDescent="0.25">
      <c r="E2790" s="124"/>
      <c r="F2790" s="3"/>
      <c r="G2790" s="128"/>
      <c r="H2790" s="129"/>
    </row>
    <row r="2791" spans="5:11" ht="15.75" x14ac:dyDescent="0.25">
      <c r="E2791" s="124"/>
      <c r="F2791" s="126"/>
      <c r="G2791" s="128"/>
      <c r="H2791" s="127"/>
      <c r="I2791" s="127"/>
      <c r="J2791" s="127"/>
      <c r="K2791" s="125"/>
    </row>
    <row r="2792" spans="5:11" ht="15.75" x14ac:dyDescent="0.25">
      <c r="E2792" s="124"/>
      <c r="F2792" s="3"/>
      <c r="G2792" s="128"/>
      <c r="H2792" s="129"/>
    </row>
    <row r="2793" spans="5:11" ht="15.75" x14ac:dyDescent="0.25">
      <c r="E2793" s="124"/>
      <c r="F2793" s="126"/>
      <c r="G2793" s="128"/>
      <c r="H2793" s="127"/>
      <c r="I2793" s="127"/>
      <c r="J2793" s="127"/>
      <c r="K2793" s="125"/>
    </row>
    <row r="2794" spans="5:11" ht="15.75" x14ac:dyDescent="0.25">
      <c r="E2794" s="124"/>
      <c r="F2794" s="3"/>
      <c r="G2794" s="128"/>
      <c r="H2794" s="129"/>
    </row>
    <row r="2795" spans="5:11" ht="15.75" x14ac:dyDescent="0.25">
      <c r="E2795" s="124"/>
      <c r="F2795" s="126"/>
      <c r="G2795" s="128"/>
      <c r="H2795" s="127"/>
      <c r="I2795" s="127"/>
      <c r="J2795" s="127"/>
      <c r="K2795" s="125"/>
    </row>
    <row r="2796" spans="5:11" ht="15.75" x14ac:dyDescent="0.25">
      <c r="E2796" s="124"/>
      <c r="F2796" s="3"/>
      <c r="G2796" s="128"/>
      <c r="H2796" s="129"/>
    </row>
    <row r="2797" spans="5:11" ht="15.75" x14ac:dyDescent="0.25">
      <c r="E2797" s="124"/>
      <c r="F2797" s="126"/>
      <c r="G2797" s="128"/>
      <c r="H2797" s="127"/>
      <c r="I2797" s="127"/>
      <c r="J2797" s="127"/>
      <c r="K2797" s="125"/>
    </row>
    <row r="2798" spans="5:11" ht="15.75" x14ac:dyDescent="0.25">
      <c r="E2798" s="124"/>
      <c r="F2798" s="3"/>
      <c r="G2798" s="128"/>
      <c r="H2798" s="129"/>
    </row>
    <row r="2799" spans="5:11" ht="15.75" x14ac:dyDescent="0.25">
      <c r="E2799" s="124"/>
      <c r="F2799" s="126"/>
      <c r="G2799" s="128"/>
      <c r="H2799" s="127"/>
      <c r="I2799" s="127"/>
      <c r="J2799" s="127"/>
      <c r="K2799" s="125"/>
    </row>
    <row r="2800" spans="5:11" ht="15.75" x14ac:dyDescent="0.25">
      <c r="E2800" s="124"/>
      <c r="F2800" s="3"/>
      <c r="G2800" s="128"/>
      <c r="H2800" s="129"/>
    </row>
    <row r="2801" spans="5:11" ht="15.75" x14ac:dyDescent="0.25">
      <c r="E2801" s="124"/>
      <c r="F2801" s="126"/>
      <c r="G2801" s="128"/>
      <c r="H2801" s="127"/>
      <c r="I2801" s="127"/>
      <c r="J2801" s="127"/>
      <c r="K2801" s="125"/>
    </row>
    <row r="2802" spans="5:11" ht="15.75" x14ac:dyDescent="0.25">
      <c r="E2802" s="124"/>
      <c r="F2802" s="3"/>
      <c r="G2802" s="128"/>
      <c r="H2802" s="129"/>
    </row>
    <row r="2803" spans="5:11" ht="15.75" x14ac:dyDescent="0.25">
      <c r="E2803" s="124"/>
      <c r="F2803" s="126"/>
      <c r="G2803" s="128"/>
      <c r="H2803" s="127"/>
      <c r="I2803" s="127"/>
      <c r="J2803" s="127"/>
      <c r="K2803" s="125"/>
    </row>
    <row r="2804" spans="5:11" ht="15.75" x14ac:dyDescent="0.25">
      <c r="E2804" s="124"/>
      <c r="F2804" s="3"/>
      <c r="G2804" s="128"/>
      <c r="H2804" s="129"/>
    </row>
    <row r="2805" spans="5:11" ht="15.75" x14ac:dyDescent="0.25">
      <c r="E2805" s="124"/>
      <c r="F2805" s="126"/>
      <c r="G2805" s="128"/>
      <c r="H2805" s="127"/>
      <c r="I2805" s="127"/>
      <c r="J2805" s="127"/>
      <c r="K2805" s="125"/>
    </row>
    <row r="2806" spans="5:11" ht="15.75" x14ac:dyDescent="0.25">
      <c r="E2806" s="124"/>
      <c r="F2806" s="3"/>
      <c r="G2806" s="128"/>
      <c r="H2806" s="129"/>
    </row>
    <row r="2807" spans="5:11" ht="15.75" x14ac:dyDescent="0.25">
      <c r="E2807" s="124"/>
      <c r="F2807" s="126"/>
      <c r="G2807" s="128"/>
      <c r="H2807" s="127"/>
      <c r="I2807" s="127"/>
      <c r="J2807" s="127"/>
      <c r="K2807" s="125"/>
    </row>
    <row r="2808" spans="5:11" ht="15.75" x14ac:dyDescent="0.25">
      <c r="E2808" s="124"/>
      <c r="F2808" s="3"/>
      <c r="G2808" s="128"/>
      <c r="H2808" s="129"/>
    </row>
    <row r="2809" spans="5:11" ht="15.75" x14ac:dyDescent="0.25">
      <c r="E2809" s="124"/>
      <c r="F2809" s="126"/>
      <c r="G2809" s="128"/>
      <c r="H2809" s="127"/>
      <c r="I2809" s="127"/>
      <c r="J2809" s="127"/>
      <c r="K2809" s="125"/>
    </row>
    <row r="2810" spans="5:11" ht="15.75" x14ac:dyDescent="0.25">
      <c r="E2810" s="124"/>
      <c r="F2810" s="3"/>
      <c r="G2810" s="128"/>
      <c r="H2810" s="129"/>
    </row>
    <row r="2811" spans="5:11" ht="15.75" x14ac:dyDescent="0.25">
      <c r="E2811" s="124"/>
      <c r="F2811" s="126"/>
      <c r="G2811" s="128"/>
      <c r="H2811" s="127"/>
      <c r="I2811" s="127"/>
      <c r="J2811" s="127"/>
      <c r="K2811" s="125"/>
    </row>
    <row r="2812" spans="5:11" ht="15.75" x14ac:dyDescent="0.25">
      <c r="E2812" s="124"/>
      <c r="F2812" s="3"/>
      <c r="G2812" s="128"/>
      <c r="H2812" s="129"/>
    </row>
    <row r="2813" spans="5:11" ht="15.75" x14ac:dyDescent="0.25">
      <c r="E2813" s="124"/>
      <c r="F2813" s="126"/>
      <c r="G2813" s="128"/>
      <c r="H2813" s="127"/>
      <c r="I2813" s="127"/>
      <c r="J2813" s="127"/>
      <c r="K2813" s="125"/>
    </row>
    <row r="2814" spans="5:11" ht="15.75" x14ac:dyDescent="0.25">
      <c r="E2814" s="124"/>
      <c r="F2814" s="3"/>
      <c r="G2814" s="128"/>
      <c r="H2814" s="129"/>
    </row>
    <row r="2815" spans="5:11" ht="15.75" x14ac:dyDescent="0.25">
      <c r="E2815" s="124"/>
      <c r="F2815" s="126"/>
      <c r="G2815" s="128"/>
      <c r="H2815" s="127"/>
      <c r="I2815" s="127"/>
      <c r="J2815" s="127"/>
      <c r="K2815" s="125"/>
    </row>
    <row r="2816" spans="5:11" ht="15.75" x14ac:dyDescent="0.25">
      <c r="E2816" s="124"/>
      <c r="F2816" s="3"/>
      <c r="G2816" s="128"/>
      <c r="H2816" s="129"/>
    </row>
    <row r="2817" spans="5:11" ht="15.75" x14ac:dyDescent="0.25">
      <c r="E2817" s="124"/>
      <c r="F2817" s="126"/>
      <c r="G2817" s="128"/>
      <c r="H2817" s="127"/>
      <c r="I2817" s="127"/>
      <c r="J2817" s="127"/>
      <c r="K2817" s="125"/>
    </row>
    <row r="2818" spans="5:11" ht="15.75" x14ac:dyDescent="0.25">
      <c r="E2818" s="124"/>
      <c r="F2818" s="3"/>
      <c r="G2818" s="128"/>
      <c r="H2818" s="129"/>
    </row>
    <row r="2819" spans="5:11" ht="15.75" x14ac:dyDescent="0.25">
      <c r="E2819" s="124"/>
      <c r="F2819" s="126"/>
      <c r="G2819" s="128"/>
      <c r="H2819" s="127"/>
      <c r="I2819" s="127"/>
      <c r="J2819" s="127"/>
      <c r="K2819" s="125"/>
    </row>
    <row r="2820" spans="5:11" ht="15.75" x14ac:dyDescent="0.25">
      <c r="E2820" s="124"/>
      <c r="F2820" s="3"/>
      <c r="G2820" s="128"/>
      <c r="H2820" s="129"/>
    </row>
    <row r="2821" spans="5:11" ht="15.75" x14ac:dyDescent="0.25">
      <c r="E2821" s="124"/>
      <c r="F2821" s="126"/>
      <c r="G2821" s="128"/>
      <c r="H2821" s="127"/>
      <c r="I2821" s="127"/>
      <c r="J2821" s="127"/>
      <c r="K2821" s="125"/>
    </row>
    <row r="2822" spans="5:11" ht="15.75" x14ac:dyDescent="0.25">
      <c r="E2822" s="124"/>
      <c r="F2822" s="3"/>
      <c r="G2822" s="128"/>
      <c r="H2822" s="129"/>
    </row>
    <row r="2823" spans="5:11" ht="15.75" x14ac:dyDescent="0.25">
      <c r="E2823" s="124"/>
      <c r="F2823" s="126"/>
      <c r="G2823" s="128"/>
      <c r="H2823" s="127"/>
      <c r="I2823" s="127"/>
      <c r="J2823" s="127"/>
      <c r="K2823" s="125"/>
    </row>
    <row r="2824" spans="5:11" ht="15.75" x14ac:dyDescent="0.25">
      <c r="E2824" s="124"/>
      <c r="F2824" s="3"/>
      <c r="G2824" s="128"/>
      <c r="H2824" s="129"/>
    </row>
    <row r="2825" spans="5:11" ht="15.75" x14ac:dyDescent="0.25">
      <c r="E2825" s="124"/>
      <c r="F2825" s="126"/>
      <c r="G2825" s="128"/>
      <c r="H2825" s="127"/>
      <c r="I2825" s="127"/>
      <c r="J2825" s="127"/>
      <c r="K2825" s="125"/>
    </row>
    <row r="2826" spans="5:11" ht="15.75" x14ac:dyDescent="0.25">
      <c r="E2826" s="124"/>
      <c r="F2826" s="3"/>
      <c r="G2826" s="128"/>
      <c r="H2826" s="129"/>
    </row>
    <row r="2827" spans="5:11" ht="15.75" x14ac:dyDescent="0.25">
      <c r="E2827" s="124"/>
      <c r="F2827" s="126"/>
      <c r="G2827" s="128"/>
      <c r="H2827" s="127"/>
      <c r="I2827" s="127"/>
      <c r="J2827" s="127"/>
      <c r="K2827" s="125"/>
    </row>
    <row r="2828" spans="5:11" ht="15.75" x14ac:dyDescent="0.25">
      <c r="E2828" s="124"/>
      <c r="F2828" s="3"/>
      <c r="G2828" s="128"/>
      <c r="H2828" s="129"/>
    </row>
    <row r="2829" spans="5:11" ht="15.75" x14ac:dyDescent="0.25">
      <c r="E2829" s="124"/>
      <c r="F2829" s="126"/>
      <c r="G2829" s="128"/>
      <c r="H2829" s="127"/>
      <c r="I2829" s="127"/>
      <c r="J2829" s="127"/>
      <c r="K2829" s="125"/>
    </row>
    <row r="2830" spans="5:11" ht="15.75" x14ac:dyDescent="0.25">
      <c r="E2830" s="124"/>
      <c r="F2830" s="3"/>
      <c r="G2830" s="128"/>
      <c r="H2830" s="129"/>
    </row>
    <row r="2831" spans="5:11" ht="15.75" x14ac:dyDescent="0.25">
      <c r="E2831" s="124"/>
      <c r="F2831" s="126"/>
      <c r="G2831" s="128"/>
      <c r="H2831" s="127"/>
      <c r="I2831" s="127"/>
      <c r="J2831" s="127"/>
      <c r="K2831" s="125"/>
    </row>
    <row r="2832" spans="5:11" ht="15.75" x14ac:dyDescent="0.25">
      <c r="E2832" s="124"/>
      <c r="F2832" s="3"/>
      <c r="G2832" s="128"/>
      <c r="H2832" s="129"/>
    </row>
    <row r="2833" spans="5:11" ht="15.75" x14ac:dyDescent="0.25">
      <c r="E2833" s="124"/>
      <c r="F2833" s="126"/>
      <c r="G2833" s="128"/>
      <c r="H2833" s="127"/>
      <c r="I2833" s="127"/>
      <c r="J2833" s="127"/>
      <c r="K2833" s="125"/>
    </row>
    <row r="2834" spans="5:11" ht="15.75" x14ac:dyDescent="0.25">
      <c r="E2834" s="124"/>
      <c r="F2834" s="3"/>
      <c r="G2834" s="128"/>
      <c r="H2834" s="129"/>
    </row>
    <row r="2835" spans="5:11" ht="15.75" x14ac:dyDescent="0.25">
      <c r="E2835" s="124"/>
      <c r="F2835" s="126"/>
      <c r="G2835" s="128"/>
      <c r="H2835" s="127"/>
      <c r="I2835" s="127"/>
      <c r="J2835" s="127"/>
      <c r="K2835" s="125"/>
    </row>
    <row r="2836" spans="5:11" ht="15.75" x14ac:dyDescent="0.25">
      <c r="E2836" s="124"/>
      <c r="F2836" s="3"/>
      <c r="G2836" s="128"/>
      <c r="H2836" s="129"/>
    </row>
    <row r="2837" spans="5:11" ht="15.75" x14ac:dyDescent="0.25">
      <c r="E2837" s="124"/>
      <c r="F2837" s="126"/>
      <c r="G2837" s="128"/>
      <c r="H2837" s="127"/>
      <c r="I2837" s="127"/>
      <c r="J2837" s="127"/>
      <c r="K2837" s="125"/>
    </row>
    <row r="2838" spans="5:11" ht="15.75" x14ac:dyDescent="0.25">
      <c r="E2838" s="124"/>
      <c r="F2838" s="3"/>
      <c r="G2838" s="128"/>
      <c r="H2838" s="129"/>
    </row>
    <row r="2839" spans="5:11" ht="15.75" x14ac:dyDescent="0.25">
      <c r="E2839" s="124"/>
      <c r="F2839" s="126"/>
      <c r="G2839" s="128"/>
      <c r="H2839" s="127"/>
      <c r="I2839" s="127"/>
      <c r="J2839" s="127"/>
      <c r="K2839" s="125"/>
    </row>
    <row r="2840" spans="5:11" ht="15.75" x14ac:dyDescent="0.25">
      <c r="E2840" s="124"/>
      <c r="F2840" s="3"/>
      <c r="G2840" s="128"/>
      <c r="H2840" s="129"/>
    </row>
    <row r="2841" spans="5:11" ht="15.75" x14ac:dyDescent="0.25">
      <c r="E2841" s="124"/>
      <c r="F2841" s="126"/>
      <c r="G2841" s="128"/>
      <c r="H2841" s="127"/>
      <c r="I2841" s="127"/>
      <c r="J2841" s="127"/>
      <c r="K2841" s="125"/>
    </row>
    <row r="2842" spans="5:11" ht="15.75" x14ac:dyDescent="0.25">
      <c r="E2842" s="124"/>
      <c r="F2842" s="3"/>
      <c r="G2842" s="128"/>
      <c r="H2842" s="129"/>
    </row>
    <row r="2843" spans="5:11" ht="15.75" x14ac:dyDescent="0.25">
      <c r="E2843" s="124"/>
      <c r="F2843" s="126"/>
      <c r="G2843" s="128"/>
      <c r="H2843" s="127"/>
      <c r="I2843" s="127"/>
      <c r="J2843" s="127"/>
      <c r="K2843" s="125"/>
    </row>
    <row r="2844" spans="5:11" ht="15.75" x14ac:dyDescent="0.25">
      <c r="E2844" s="124"/>
      <c r="F2844" s="3"/>
      <c r="G2844" s="128"/>
      <c r="H2844" s="129"/>
    </row>
    <row r="2845" spans="5:11" ht="15.75" x14ac:dyDescent="0.25">
      <c r="E2845" s="124"/>
      <c r="F2845" s="126"/>
      <c r="G2845" s="128"/>
      <c r="H2845" s="127"/>
      <c r="I2845" s="127"/>
      <c r="J2845" s="127"/>
      <c r="K2845" s="125"/>
    </row>
    <row r="2846" spans="5:11" ht="15.75" x14ac:dyDescent="0.25">
      <c r="E2846" s="124"/>
      <c r="F2846" s="3"/>
      <c r="G2846" s="128"/>
      <c r="H2846" s="129"/>
    </row>
    <row r="2847" spans="5:11" ht="15.75" x14ac:dyDescent="0.25">
      <c r="E2847" s="124"/>
      <c r="F2847" s="126"/>
      <c r="G2847" s="128"/>
      <c r="H2847" s="127"/>
      <c r="I2847" s="127"/>
      <c r="J2847" s="127"/>
      <c r="K2847" s="125"/>
    </row>
    <row r="2848" spans="5:11" ht="15.75" x14ac:dyDescent="0.25">
      <c r="E2848" s="124"/>
      <c r="F2848" s="3"/>
      <c r="G2848" s="128"/>
      <c r="H2848" s="129"/>
    </row>
    <row r="2849" spans="5:11" ht="15.75" x14ac:dyDescent="0.25">
      <c r="E2849" s="124"/>
      <c r="F2849" s="126"/>
      <c r="G2849" s="128"/>
      <c r="H2849" s="127"/>
      <c r="I2849" s="127"/>
      <c r="J2849" s="127"/>
      <c r="K2849" s="125"/>
    </row>
    <row r="2850" spans="5:11" ht="15.75" x14ac:dyDescent="0.25">
      <c r="E2850" s="124"/>
      <c r="F2850" s="3"/>
      <c r="G2850" s="128"/>
      <c r="H2850" s="129"/>
    </row>
    <row r="2851" spans="5:11" ht="15.75" x14ac:dyDescent="0.25">
      <c r="E2851" s="124"/>
      <c r="F2851" s="126"/>
      <c r="G2851" s="128"/>
      <c r="H2851" s="127"/>
      <c r="I2851" s="127"/>
      <c r="J2851" s="127"/>
      <c r="K2851" s="125"/>
    </row>
    <row r="2852" spans="5:11" ht="15.75" x14ac:dyDescent="0.25">
      <c r="E2852" s="124"/>
      <c r="F2852" s="3"/>
      <c r="G2852" s="128"/>
      <c r="H2852" s="129"/>
    </row>
    <row r="2853" spans="5:11" ht="15.75" x14ac:dyDescent="0.25">
      <c r="E2853" s="124"/>
      <c r="F2853" s="126"/>
      <c r="G2853" s="128"/>
      <c r="H2853" s="127"/>
      <c r="I2853" s="127"/>
      <c r="J2853" s="127"/>
      <c r="K2853" s="125"/>
    </row>
    <row r="2854" spans="5:11" ht="15.75" x14ac:dyDescent="0.25">
      <c r="E2854" s="124"/>
      <c r="F2854" s="3"/>
      <c r="G2854" s="128"/>
      <c r="H2854" s="129"/>
    </row>
    <row r="2855" spans="5:11" ht="15.75" x14ac:dyDescent="0.25">
      <c r="E2855" s="124"/>
      <c r="F2855" s="126"/>
      <c r="G2855" s="128"/>
      <c r="H2855" s="127"/>
      <c r="I2855" s="127"/>
      <c r="J2855" s="127"/>
      <c r="K2855" s="125"/>
    </row>
    <row r="2856" spans="5:11" ht="15.75" x14ac:dyDescent="0.25">
      <c r="E2856" s="124"/>
      <c r="F2856" s="3"/>
      <c r="G2856" s="128"/>
      <c r="H2856" s="129"/>
    </row>
    <row r="2857" spans="5:11" ht="15.75" x14ac:dyDescent="0.25">
      <c r="E2857" s="124"/>
      <c r="F2857" s="126"/>
      <c r="G2857" s="128"/>
      <c r="H2857" s="127"/>
      <c r="I2857" s="127"/>
      <c r="J2857" s="127"/>
      <c r="K2857" s="125"/>
    </row>
    <row r="2858" spans="5:11" ht="15.75" x14ac:dyDescent="0.25">
      <c r="E2858" s="124"/>
      <c r="F2858" s="3"/>
      <c r="G2858" s="128"/>
      <c r="H2858" s="129"/>
    </row>
    <row r="2859" spans="5:11" ht="15.75" x14ac:dyDescent="0.25">
      <c r="E2859" s="124"/>
      <c r="F2859" s="126"/>
      <c r="G2859" s="128"/>
      <c r="H2859" s="127"/>
      <c r="I2859" s="127"/>
      <c r="J2859" s="127"/>
      <c r="K2859" s="125"/>
    </row>
    <row r="2860" spans="5:11" ht="15.75" x14ac:dyDescent="0.25">
      <c r="E2860" s="124"/>
      <c r="F2860" s="3"/>
      <c r="G2860" s="128"/>
      <c r="H2860" s="129"/>
    </row>
    <row r="2861" spans="5:11" ht="15.75" x14ac:dyDescent="0.25">
      <c r="E2861" s="124"/>
      <c r="F2861" s="126"/>
      <c r="G2861" s="128"/>
      <c r="H2861" s="127"/>
      <c r="I2861" s="127"/>
      <c r="J2861" s="127"/>
      <c r="K2861" s="125"/>
    </row>
    <row r="2862" spans="5:11" ht="15.75" x14ac:dyDescent="0.25">
      <c r="E2862" s="124"/>
      <c r="F2862" s="3"/>
      <c r="G2862" s="128"/>
      <c r="H2862" s="129"/>
    </row>
    <row r="2863" spans="5:11" ht="15.75" x14ac:dyDescent="0.25">
      <c r="E2863" s="124"/>
      <c r="F2863" s="126"/>
      <c r="G2863" s="128"/>
      <c r="H2863" s="127"/>
      <c r="I2863" s="127"/>
      <c r="J2863" s="127"/>
      <c r="K2863" s="125"/>
    </row>
    <row r="2864" spans="5:11" ht="15.75" x14ac:dyDescent="0.25">
      <c r="E2864" s="124"/>
      <c r="F2864" s="3"/>
      <c r="G2864" s="128"/>
      <c r="H2864" s="129"/>
    </row>
    <row r="2865" spans="5:11" ht="15.75" x14ac:dyDescent="0.25">
      <c r="E2865" s="124"/>
      <c r="F2865" s="126"/>
      <c r="G2865" s="128"/>
      <c r="H2865" s="127"/>
      <c r="I2865" s="127"/>
      <c r="J2865" s="127"/>
      <c r="K2865" s="125"/>
    </row>
    <row r="2866" spans="5:11" ht="15.75" x14ac:dyDescent="0.25">
      <c r="E2866" s="124"/>
      <c r="F2866" s="3"/>
      <c r="G2866" s="128"/>
      <c r="H2866" s="129"/>
    </row>
    <row r="2867" spans="5:11" ht="15.75" x14ac:dyDescent="0.25">
      <c r="E2867" s="124"/>
      <c r="F2867" s="126"/>
      <c r="G2867" s="128"/>
      <c r="H2867" s="127"/>
      <c r="I2867" s="127"/>
      <c r="J2867" s="127"/>
      <c r="K2867" s="125"/>
    </row>
    <row r="2868" spans="5:11" ht="15.75" x14ac:dyDescent="0.25">
      <c r="E2868" s="124"/>
      <c r="F2868" s="3"/>
      <c r="G2868" s="128"/>
      <c r="H2868" s="129"/>
    </row>
    <row r="2869" spans="5:11" ht="15.75" x14ac:dyDescent="0.25">
      <c r="E2869" s="124"/>
      <c r="F2869" s="126"/>
      <c r="G2869" s="128"/>
      <c r="H2869" s="127"/>
      <c r="I2869" s="127"/>
      <c r="J2869" s="127"/>
      <c r="K2869" s="125"/>
    </row>
    <row r="2870" spans="5:11" ht="15.75" x14ac:dyDescent="0.25">
      <c r="E2870" s="124"/>
      <c r="F2870" s="3"/>
      <c r="G2870" s="128"/>
      <c r="H2870" s="129"/>
    </row>
    <row r="2871" spans="5:11" ht="15.75" x14ac:dyDescent="0.25">
      <c r="E2871" s="124"/>
      <c r="F2871" s="126"/>
      <c r="G2871" s="128"/>
      <c r="H2871" s="127"/>
      <c r="I2871" s="127"/>
      <c r="J2871" s="127"/>
      <c r="K2871" s="125"/>
    </row>
    <row r="2872" spans="5:11" ht="15.75" x14ac:dyDescent="0.25">
      <c r="E2872" s="124"/>
      <c r="F2872" s="3"/>
      <c r="G2872" s="128"/>
      <c r="H2872" s="129"/>
    </row>
    <row r="2873" spans="5:11" ht="15.75" x14ac:dyDescent="0.25">
      <c r="E2873" s="124"/>
      <c r="F2873" s="126"/>
      <c r="G2873" s="128"/>
      <c r="H2873" s="127"/>
      <c r="I2873" s="127"/>
      <c r="J2873" s="127"/>
      <c r="K2873" s="125"/>
    </row>
    <row r="2874" spans="5:11" ht="15.75" x14ac:dyDescent="0.25">
      <c r="E2874" s="124"/>
      <c r="F2874" s="3"/>
      <c r="G2874" s="128"/>
      <c r="H2874" s="129"/>
    </row>
    <row r="2875" spans="5:11" ht="15.75" x14ac:dyDescent="0.25">
      <c r="E2875" s="124"/>
      <c r="F2875" s="126"/>
      <c r="G2875" s="128"/>
      <c r="H2875" s="127"/>
      <c r="I2875" s="127"/>
      <c r="J2875" s="127"/>
      <c r="K2875" s="125"/>
    </row>
    <row r="2876" spans="5:11" ht="15.75" x14ac:dyDescent="0.25">
      <c r="E2876" s="124"/>
      <c r="F2876" s="3"/>
      <c r="G2876" s="128"/>
      <c r="H2876" s="129"/>
    </row>
    <row r="2877" spans="5:11" ht="15.75" x14ac:dyDescent="0.25">
      <c r="E2877" s="124"/>
      <c r="F2877" s="126"/>
      <c r="G2877" s="128"/>
      <c r="H2877" s="127"/>
      <c r="I2877" s="127"/>
      <c r="J2877" s="127"/>
      <c r="K2877" s="125"/>
    </row>
    <row r="2878" spans="5:11" ht="15.75" x14ac:dyDescent="0.25">
      <c r="E2878" s="124"/>
      <c r="F2878" s="3"/>
      <c r="G2878" s="128"/>
      <c r="H2878" s="129"/>
    </row>
    <row r="2879" spans="5:11" ht="15.75" x14ac:dyDescent="0.25">
      <c r="E2879" s="124"/>
      <c r="F2879" s="126"/>
      <c r="G2879" s="128"/>
      <c r="H2879" s="127"/>
      <c r="I2879" s="127"/>
      <c r="J2879" s="127"/>
      <c r="K2879" s="125"/>
    </row>
    <row r="2880" spans="5:11" ht="15.75" x14ac:dyDescent="0.25">
      <c r="E2880" s="124"/>
      <c r="F2880" s="3"/>
      <c r="G2880" s="128"/>
      <c r="H2880" s="129"/>
    </row>
    <row r="2881" spans="5:11" ht="15.75" x14ac:dyDescent="0.25">
      <c r="E2881" s="124"/>
      <c r="F2881" s="126"/>
      <c r="G2881" s="128"/>
      <c r="H2881" s="127"/>
      <c r="I2881" s="127"/>
      <c r="J2881" s="127"/>
      <c r="K2881" s="125"/>
    </row>
    <row r="2882" spans="5:11" ht="15.75" x14ac:dyDescent="0.25">
      <c r="E2882" s="124"/>
      <c r="F2882" s="3"/>
      <c r="G2882" s="128"/>
      <c r="H2882" s="129"/>
    </row>
    <row r="2883" spans="5:11" ht="15.75" x14ac:dyDescent="0.25">
      <c r="E2883" s="124"/>
      <c r="F2883" s="126"/>
      <c r="G2883" s="128"/>
      <c r="H2883" s="127"/>
      <c r="I2883" s="127"/>
      <c r="J2883" s="127"/>
      <c r="K2883" s="125"/>
    </row>
    <row r="2884" spans="5:11" ht="15.75" x14ac:dyDescent="0.25">
      <c r="E2884" s="124"/>
      <c r="F2884" s="3"/>
      <c r="G2884" s="128"/>
      <c r="H2884" s="129"/>
    </row>
    <row r="2885" spans="5:11" ht="15.75" x14ac:dyDescent="0.25">
      <c r="E2885" s="124"/>
      <c r="F2885" s="126"/>
      <c r="G2885" s="128"/>
      <c r="H2885" s="127"/>
      <c r="I2885" s="127"/>
      <c r="J2885" s="127"/>
      <c r="K2885" s="125"/>
    </row>
    <row r="2886" spans="5:11" ht="15.75" x14ac:dyDescent="0.25">
      <c r="E2886" s="124"/>
      <c r="F2886" s="3"/>
      <c r="G2886" s="128"/>
      <c r="H2886" s="129"/>
    </row>
    <row r="2887" spans="5:11" ht="15.75" x14ac:dyDescent="0.25">
      <c r="E2887" s="124"/>
      <c r="F2887" s="126"/>
      <c r="G2887" s="128"/>
      <c r="H2887" s="127"/>
      <c r="I2887" s="127"/>
      <c r="J2887" s="127"/>
      <c r="K2887" s="125"/>
    </row>
    <row r="2888" spans="5:11" ht="15.75" x14ac:dyDescent="0.25">
      <c r="E2888" s="124"/>
      <c r="F2888" s="3"/>
      <c r="G2888" s="128"/>
      <c r="H2888" s="129"/>
    </row>
    <row r="2889" spans="5:11" ht="15.75" x14ac:dyDescent="0.25">
      <c r="E2889" s="124"/>
      <c r="F2889" s="126"/>
      <c r="G2889" s="128"/>
      <c r="H2889" s="127"/>
      <c r="I2889" s="127"/>
      <c r="J2889" s="127"/>
      <c r="K2889" s="125"/>
    </row>
    <row r="2890" spans="5:11" ht="15.75" x14ac:dyDescent="0.25">
      <c r="E2890" s="124"/>
      <c r="F2890" s="3"/>
      <c r="G2890" s="128"/>
      <c r="H2890" s="129"/>
    </row>
    <row r="2891" spans="5:11" ht="15.75" x14ac:dyDescent="0.25">
      <c r="E2891" s="124"/>
      <c r="F2891" s="126"/>
      <c r="G2891" s="128"/>
      <c r="H2891" s="127"/>
      <c r="I2891" s="127"/>
      <c r="J2891" s="127"/>
      <c r="K2891" s="125"/>
    </row>
    <row r="2892" spans="5:11" ht="15.75" x14ac:dyDescent="0.25">
      <c r="E2892" s="124"/>
      <c r="F2892" s="3"/>
      <c r="G2892" s="128"/>
      <c r="H2892" s="129"/>
    </row>
    <row r="2893" spans="5:11" ht="15.75" x14ac:dyDescent="0.25">
      <c r="E2893" s="124"/>
      <c r="F2893" s="126"/>
      <c r="G2893" s="128"/>
      <c r="H2893" s="127"/>
      <c r="I2893" s="127"/>
      <c r="J2893" s="127"/>
      <c r="K2893" s="125"/>
    </row>
    <row r="2894" spans="5:11" ht="15.75" x14ac:dyDescent="0.25">
      <c r="E2894" s="124"/>
      <c r="F2894" s="3"/>
      <c r="G2894" s="128"/>
      <c r="H2894" s="129"/>
    </row>
    <row r="2895" spans="5:11" ht="15.75" x14ac:dyDescent="0.25">
      <c r="E2895" s="124"/>
      <c r="F2895" s="126"/>
      <c r="G2895" s="128"/>
      <c r="H2895" s="127"/>
      <c r="I2895" s="127"/>
      <c r="J2895" s="127"/>
      <c r="K2895" s="125"/>
    </row>
    <row r="2896" spans="5:11" ht="15.75" x14ac:dyDescent="0.25">
      <c r="E2896" s="124"/>
      <c r="F2896" s="3"/>
      <c r="G2896" s="128"/>
      <c r="H2896" s="129"/>
    </row>
    <row r="2897" spans="5:11" ht="15.75" x14ac:dyDescent="0.25">
      <c r="E2897" s="124"/>
      <c r="F2897" s="126"/>
      <c r="G2897" s="128"/>
      <c r="H2897" s="127"/>
      <c r="I2897" s="127"/>
      <c r="J2897" s="127"/>
      <c r="K2897" s="125"/>
    </row>
    <row r="2898" spans="5:11" ht="15.75" x14ac:dyDescent="0.25">
      <c r="E2898" s="124"/>
      <c r="F2898" s="3"/>
      <c r="G2898" s="128"/>
      <c r="H2898" s="129"/>
    </row>
    <row r="2899" spans="5:11" ht="15.75" x14ac:dyDescent="0.25">
      <c r="E2899" s="124"/>
      <c r="F2899" s="126"/>
      <c r="G2899" s="128"/>
      <c r="H2899" s="127"/>
      <c r="I2899" s="127"/>
      <c r="J2899" s="127"/>
      <c r="K2899" s="125"/>
    </row>
    <row r="2900" spans="5:11" ht="15.75" x14ac:dyDescent="0.25">
      <c r="E2900" s="124"/>
      <c r="F2900" s="3"/>
      <c r="G2900" s="128"/>
      <c r="H2900" s="129"/>
    </row>
    <row r="2901" spans="5:11" ht="15.75" x14ac:dyDescent="0.25">
      <c r="E2901" s="124"/>
      <c r="F2901" s="126"/>
      <c r="G2901" s="128"/>
      <c r="H2901" s="127"/>
      <c r="I2901" s="127"/>
      <c r="J2901" s="127"/>
      <c r="K2901" s="125"/>
    </row>
    <row r="2902" spans="5:11" ht="15.75" x14ac:dyDescent="0.25">
      <c r="E2902" s="124"/>
      <c r="F2902" s="3"/>
      <c r="G2902" s="128"/>
      <c r="H2902" s="129"/>
    </row>
    <row r="2903" spans="5:11" ht="15.75" x14ac:dyDescent="0.25">
      <c r="E2903" s="124"/>
      <c r="F2903" s="126"/>
      <c r="G2903" s="128"/>
      <c r="H2903" s="127"/>
      <c r="I2903" s="127"/>
      <c r="J2903" s="127"/>
      <c r="K2903" s="125"/>
    </row>
    <row r="2904" spans="5:11" ht="15.75" x14ac:dyDescent="0.25">
      <c r="E2904" s="124"/>
      <c r="F2904" s="3"/>
      <c r="G2904" s="128"/>
      <c r="H2904" s="129"/>
    </row>
    <row r="2905" spans="5:11" ht="15.75" x14ac:dyDescent="0.25">
      <c r="E2905" s="124"/>
      <c r="F2905" s="126"/>
      <c r="G2905" s="128"/>
      <c r="H2905" s="127"/>
      <c r="I2905" s="127"/>
      <c r="J2905" s="127"/>
      <c r="K2905" s="125"/>
    </row>
    <row r="2906" spans="5:11" ht="15.75" x14ac:dyDescent="0.25">
      <c r="E2906" s="124"/>
      <c r="F2906" s="3"/>
      <c r="G2906" s="128"/>
      <c r="H2906" s="129"/>
    </row>
    <row r="2907" spans="5:11" ht="15.75" x14ac:dyDescent="0.25">
      <c r="E2907" s="124"/>
      <c r="F2907" s="126"/>
      <c r="G2907" s="128"/>
      <c r="H2907" s="127"/>
      <c r="I2907" s="127"/>
      <c r="J2907" s="127"/>
      <c r="K2907" s="125"/>
    </row>
    <row r="2908" spans="5:11" ht="15.75" x14ac:dyDescent="0.25">
      <c r="E2908" s="124"/>
      <c r="F2908" s="3"/>
      <c r="G2908" s="128"/>
      <c r="H2908" s="129"/>
    </row>
    <row r="2909" spans="5:11" ht="15.75" x14ac:dyDescent="0.25">
      <c r="E2909" s="124"/>
      <c r="F2909" s="126"/>
      <c r="G2909" s="128"/>
      <c r="H2909" s="127"/>
      <c r="I2909" s="127"/>
      <c r="J2909" s="127"/>
      <c r="K2909" s="125"/>
    </row>
    <row r="2910" spans="5:11" ht="15.75" x14ac:dyDescent="0.25">
      <c r="E2910" s="124"/>
      <c r="F2910" s="3"/>
      <c r="G2910" s="128"/>
      <c r="H2910" s="129"/>
    </row>
    <row r="2911" spans="5:11" ht="15.75" x14ac:dyDescent="0.25">
      <c r="E2911" s="124"/>
      <c r="F2911" s="126"/>
      <c r="G2911" s="128"/>
      <c r="H2911" s="127"/>
      <c r="I2911" s="127"/>
      <c r="J2911" s="127"/>
      <c r="K2911" s="125"/>
    </row>
    <row r="2912" spans="5:11" ht="15.75" x14ac:dyDescent="0.25">
      <c r="E2912" s="124"/>
      <c r="F2912" s="3"/>
      <c r="G2912" s="128"/>
      <c r="H2912" s="129"/>
    </row>
    <row r="2913" spans="5:11" ht="15.75" x14ac:dyDescent="0.25">
      <c r="E2913" s="124"/>
      <c r="F2913" s="126"/>
      <c r="G2913" s="128"/>
      <c r="H2913" s="127"/>
      <c r="I2913" s="127"/>
      <c r="J2913" s="127"/>
      <c r="K2913" s="125"/>
    </row>
    <row r="2914" spans="5:11" ht="15.75" x14ac:dyDescent="0.25">
      <c r="E2914" s="124"/>
      <c r="F2914" s="3"/>
      <c r="G2914" s="128"/>
      <c r="H2914" s="129"/>
    </row>
    <row r="2915" spans="5:11" ht="15.75" x14ac:dyDescent="0.25">
      <c r="E2915" s="124"/>
      <c r="F2915" s="126"/>
      <c r="G2915" s="128"/>
      <c r="H2915" s="127"/>
      <c r="I2915" s="127"/>
      <c r="J2915" s="127"/>
      <c r="K2915" s="125"/>
    </row>
    <row r="2916" spans="5:11" ht="15.75" x14ac:dyDescent="0.25">
      <c r="E2916" s="124"/>
      <c r="F2916" s="3"/>
      <c r="G2916" s="128"/>
      <c r="H2916" s="129"/>
    </row>
    <row r="2917" spans="5:11" ht="15.75" x14ac:dyDescent="0.25">
      <c r="E2917" s="124"/>
      <c r="F2917" s="126"/>
      <c r="G2917" s="128"/>
      <c r="H2917" s="127"/>
      <c r="I2917" s="127"/>
      <c r="J2917" s="127"/>
      <c r="K2917" s="125"/>
    </row>
    <row r="2918" spans="5:11" ht="15.75" x14ac:dyDescent="0.25">
      <c r="E2918" s="124"/>
      <c r="F2918" s="3"/>
      <c r="G2918" s="128"/>
      <c r="H2918" s="129"/>
    </row>
    <row r="2919" spans="5:11" ht="15.75" x14ac:dyDescent="0.25">
      <c r="E2919" s="124"/>
      <c r="F2919" s="126"/>
      <c r="G2919" s="128"/>
      <c r="H2919" s="127"/>
      <c r="I2919" s="127"/>
      <c r="J2919" s="127"/>
      <c r="K2919" s="125"/>
    </row>
    <row r="2920" spans="5:11" ht="15.75" x14ac:dyDescent="0.25">
      <c r="E2920" s="124"/>
      <c r="F2920" s="3"/>
      <c r="G2920" s="128"/>
      <c r="H2920" s="129"/>
    </row>
    <row r="2921" spans="5:11" ht="15.75" x14ac:dyDescent="0.25">
      <c r="E2921" s="124"/>
      <c r="F2921" s="126"/>
      <c r="G2921" s="128"/>
      <c r="H2921" s="127"/>
      <c r="I2921" s="127"/>
      <c r="J2921" s="127"/>
      <c r="K2921" s="125"/>
    </row>
    <row r="2922" spans="5:11" ht="15.75" x14ac:dyDescent="0.25">
      <c r="E2922" s="124"/>
      <c r="F2922" s="3"/>
      <c r="G2922" s="128"/>
      <c r="H2922" s="129"/>
    </row>
    <row r="2923" spans="5:11" ht="15.75" x14ac:dyDescent="0.25">
      <c r="E2923" s="124"/>
      <c r="F2923" s="126"/>
      <c r="G2923" s="128"/>
      <c r="H2923" s="127"/>
      <c r="I2923" s="127"/>
      <c r="J2923" s="127"/>
      <c r="K2923" s="125"/>
    </row>
    <row r="2924" spans="5:11" ht="15.75" x14ac:dyDescent="0.25">
      <c r="E2924" s="124"/>
      <c r="F2924" s="3"/>
      <c r="G2924" s="128"/>
      <c r="H2924" s="129"/>
    </row>
    <row r="2925" spans="5:11" ht="15.75" x14ac:dyDescent="0.25">
      <c r="E2925" s="124"/>
      <c r="F2925" s="126"/>
      <c r="G2925" s="128"/>
      <c r="H2925" s="127"/>
      <c r="I2925" s="127"/>
      <c r="J2925" s="127"/>
      <c r="K2925" s="125"/>
    </row>
    <row r="2926" spans="5:11" ht="15.75" x14ac:dyDescent="0.25">
      <c r="E2926" s="124"/>
      <c r="F2926" s="3"/>
      <c r="G2926" s="128"/>
      <c r="H2926" s="129"/>
    </row>
    <row r="2927" spans="5:11" ht="15.75" x14ac:dyDescent="0.25">
      <c r="E2927" s="124"/>
      <c r="F2927" s="126"/>
      <c r="G2927" s="128"/>
      <c r="H2927" s="127"/>
      <c r="I2927" s="127"/>
      <c r="J2927" s="127"/>
      <c r="K2927" s="125"/>
    </row>
    <row r="2928" spans="5:11" ht="15.75" x14ac:dyDescent="0.25">
      <c r="E2928" s="124"/>
      <c r="F2928" s="3"/>
      <c r="G2928" s="128"/>
      <c r="H2928" s="129"/>
    </row>
    <row r="2929" spans="5:11" ht="15.75" x14ac:dyDescent="0.25">
      <c r="E2929" s="124"/>
      <c r="F2929" s="126"/>
      <c r="G2929" s="128"/>
      <c r="H2929" s="127"/>
      <c r="I2929" s="127"/>
      <c r="J2929" s="127"/>
      <c r="K2929" s="125"/>
    </row>
    <row r="2930" spans="5:11" ht="15.75" x14ac:dyDescent="0.25">
      <c r="E2930" s="124"/>
      <c r="F2930" s="3"/>
      <c r="G2930" s="128"/>
      <c r="H2930" s="129"/>
    </row>
    <row r="2931" spans="5:11" ht="15.75" x14ac:dyDescent="0.25">
      <c r="E2931" s="124"/>
      <c r="F2931" s="126"/>
      <c r="G2931" s="128"/>
      <c r="H2931" s="127"/>
      <c r="I2931" s="127"/>
      <c r="J2931" s="127"/>
      <c r="K2931" s="125"/>
    </row>
    <row r="2932" spans="5:11" ht="15.75" x14ac:dyDescent="0.25">
      <c r="E2932" s="124"/>
      <c r="F2932" s="3"/>
      <c r="G2932" s="128"/>
      <c r="H2932" s="129"/>
    </row>
    <row r="2933" spans="5:11" ht="15.75" x14ac:dyDescent="0.25">
      <c r="E2933" s="124"/>
      <c r="F2933" s="126"/>
      <c r="G2933" s="128"/>
      <c r="H2933" s="127"/>
      <c r="I2933" s="127"/>
      <c r="J2933" s="127"/>
      <c r="K2933" s="125"/>
    </row>
    <row r="2934" spans="5:11" ht="15.75" x14ac:dyDescent="0.25">
      <c r="E2934" s="124"/>
      <c r="F2934" s="3"/>
      <c r="G2934" s="128"/>
      <c r="H2934" s="129"/>
    </row>
    <row r="2935" spans="5:11" ht="15.75" x14ac:dyDescent="0.25">
      <c r="E2935" s="124"/>
      <c r="F2935" s="126"/>
      <c r="G2935" s="128"/>
      <c r="H2935" s="127"/>
      <c r="I2935" s="127"/>
      <c r="J2935" s="127"/>
      <c r="K2935" s="125"/>
    </row>
    <row r="2936" spans="5:11" ht="15.75" x14ac:dyDescent="0.25">
      <c r="E2936" s="124"/>
      <c r="F2936" s="3"/>
      <c r="G2936" s="128"/>
      <c r="H2936" s="129"/>
    </row>
    <row r="2937" spans="5:11" ht="15.75" x14ac:dyDescent="0.25">
      <c r="E2937" s="124"/>
      <c r="F2937" s="126"/>
      <c r="G2937" s="128"/>
      <c r="H2937" s="127"/>
      <c r="I2937" s="127"/>
      <c r="J2937" s="127"/>
      <c r="K2937" s="125"/>
    </row>
    <row r="2938" spans="5:11" ht="15.75" x14ac:dyDescent="0.25">
      <c r="E2938" s="124"/>
      <c r="F2938" s="3"/>
      <c r="G2938" s="128"/>
      <c r="H2938" s="129"/>
    </row>
    <row r="2939" spans="5:11" ht="15.75" x14ac:dyDescent="0.25">
      <c r="E2939" s="124"/>
      <c r="F2939" s="126"/>
      <c r="G2939" s="128"/>
      <c r="H2939" s="127"/>
      <c r="I2939" s="127"/>
      <c r="J2939" s="127"/>
      <c r="K2939" s="125"/>
    </row>
    <row r="2940" spans="5:11" ht="15.75" x14ac:dyDescent="0.25">
      <c r="E2940" s="124"/>
      <c r="F2940" s="3"/>
      <c r="G2940" s="128"/>
      <c r="H2940" s="129"/>
    </row>
    <row r="2941" spans="5:11" ht="15.75" x14ac:dyDescent="0.25">
      <c r="E2941" s="124"/>
      <c r="F2941" s="126"/>
      <c r="G2941" s="128"/>
      <c r="H2941" s="127"/>
      <c r="I2941" s="127"/>
      <c r="J2941" s="127"/>
      <c r="K2941" s="125"/>
    </row>
    <row r="2942" spans="5:11" ht="15.75" x14ac:dyDescent="0.25">
      <c r="E2942" s="124"/>
      <c r="F2942" s="3"/>
      <c r="G2942" s="128"/>
      <c r="H2942" s="129"/>
    </row>
    <row r="2943" spans="5:11" ht="15.75" x14ac:dyDescent="0.25">
      <c r="E2943" s="124"/>
      <c r="F2943" s="126"/>
      <c r="G2943" s="128"/>
      <c r="H2943" s="127"/>
      <c r="I2943" s="127"/>
      <c r="J2943" s="127"/>
      <c r="K2943" s="125"/>
    </row>
    <row r="2944" spans="5:11" ht="15.75" x14ac:dyDescent="0.25">
      <c r="E2944" s="124"/>
      <c r="F2944" s="3"/>
      <c r="G2944" s="128"/>
      <c r="H2944" s="129"/>
    </row>
    <row r="2945" spans="5:11" ht="15.75" x14ac:dyDescent="0.25">
      <c r="E2945" s="124"/>
      <c r="F2945" s="126"/>
      <c r="G2945" s="128"/>
      <c r="H2945" s="127"/>
      <c r="I2945" s="127"/>
      <c r="J2945" s="127"/>
      <c r="K2945" s="125"/>
    </row>
    <row r="2946" spans="5:11" ht="15.75" x14ac:dyDescent="0.25">
      <c r="E2946" s="124"/>
      <c r="F2946" s="3"/>
      <c r="G2946" s="128"/>
      <c r="H2946" s="129"/>
    </row>
    <row r="2947" spans="5:11" ht="15.75" x14ac:dyDescent="0.25">
      <c r="E2947" s="124"/>
      <c r="F2947" s="126"/>
      <c r="G2947" s="128"/>
      <c r="H2947" s="127"/>
      <c r="I2947" s="127"/>
      <c r="J2947" s="127"/>
      <c r="K2947" s="125"/>
    </row>
    <row r="2948" spans="5:11" ht="15.75" x14ac:dyDescent="0.25">
      <c r="E2948" s="124"/>
      <c r="F2948" s="3"/>
      <c r="G2948" s="128"/>
      <c r="H2948" s="129"/>
    </row>
    <row r="2949" spans="5:11" ht="15.75" x14ac:dyDescent="0.25">
      <c r="E2949" s="124"/>
      <c r="F2949" s="126"/>
      <c r="G2949" s="128"/>
      <c r="H2949" s="127"/>
      <c r="I2949" s="127"/>
      <c r="J2949" s="127"/>
      <c r="K2949" s="125"/>
    </row>
    <row r="2950" spans="5:11" ht="15.75" x14ac:dyDescent="0.25">
      <c r="E2950" s="124"/>
      <c r="F2950" s="3"/>
      <c r="G2950" s="128"/>
      <c r="H2950" s="129"/>
    </row>
    <row r="2951" spans="5:11" ht="15.75" x14ac:dyDescent="0.25">
      <c r="E2951" s="124"/>
      <c r="F2951" s="126"/>
      <c r="G2951" s="128"/>
      <c r="H2951" s="127"/>
      <c r="I2951" s="127"/>
      <c r="J2951" s="127"/>
      <c r="K2951" s="125"/>
    </row>
    <row r="2952" spans="5:11" ht="15.75" x14ac:dyDescent="0.25">
      <c r="E2952" s="124"/>
      <c r="F2952" s="3"/>
      <c r="G2952" s="128"/>
      <c r="H2952" s="129"/>
    </row>
    <row r="2953" spans="5:11" ht="15.75" x14ac:dyDescent="0.25">
      <c r="E2953" s="124"/>
      <c r="F2953" s="126"/>
      <c r="G2953" s="128"/>
      <c r="H2953" s="127"/>
      <c r="I2953" s="127"/>
      <c r="J2953" s="127"/>
      <c r="K2953" s="125"/>
    </row>
    <row r="2954" spans="5:11" ht="15.75" x14ac:dyDescent="0.25">
      <c r="E2954" s="124"/>
      <c r="F2954" s="3"/>
      <c r="G2954" s="128"/>
      <c r="H2954" s="129"/>
    </row>
    <row r="2955" spans="5:11" ht="15.75" x14ac:dyDescent="0.25">
      <c r="E2955" s="124"/>
      <c r="F2955" s="126"/>
      <c r="G2955" s="128"/>
      <c r="H2955" s="127"/>
      <c r="I2955" s="127"/>
      <c r="J2955" s="127"/>
      <c r="K2955" s="125"/>
    </row>
    <row r="2956" spans="5:11" ht="15.75" x14ac:dyDescent="0.25">
      <c r="E2956" s="124"/>
      <c r="F2956" s="3"/>
      <c r="G2956" s="128"/>
      <c r="H2956" s="129"/>
    </row>
    <row r="2957" spans="5:11" ht="15.75" x14ac:dyDescent="0.25">
      <c r="E2957" s="124"/>
      <c r="F2957" s="126"/>
      <c r="G2957" s="128"/>
      <c r="H2957" s="127"/>
      <c r="I2957" s="127"/>
      <c r="J2957" s="127"/>
      <c r="K2957" s="125"/>
    </row>
    <row r="2958" spans="5:11" ht="15.75" x14ac:dyDescent="0.25">
      <c r="E2958" s="124"/>
      <c r="F2958" s="3"/>
      <c r="G2958" s="128"/>
      <c r="H2958" s="129"/>
    </row>
    <row r="2959" spans="5:11" ht="15.75" x14ac:dyDescent="0.25">
      <c r="E2959" s="124"/>
      <c r="F2959" s="126"/>
      <c r="G2959" s="128"/>
      <c r="H2959" s="127"/>
      <c r="I2959" s="127"/>
      <c r="J2959" s="127"/>
      <c r="K2959" s="125"/>
    </row>
    <row r="2960" spans="5:11" ht="15.75" x14ac:dyDescent="0.25">
      <c r="E2960" s="124"/>
      <c r="F2960" s="3"/>
      <c r="G2960" s="128"/>
      <c r="H2960" s="129"/>
    </row>
    <row r="2961" spans="5:11" ht="15.75" x14ac:dyDescent="0.25">
      <c r="E2961" s="124"/>
      <c r="F2961" s="126"/>
      <c r="G2961" s="128"/>
      <c r="H2961" s="127"/>
      <c r="I2961" s="127"/>
      <c r="J2961" s="127"/>
      <c r="K2961" s="125"/>
    </row>
    <row r="2962" spans="5:11" ht="15.75" x14ac:dyDescent="0.25">
      <c r="E2962" s="124"/>
      <c r="F2962" s="3"/>
      <c r="G2962" s="128"/>
      <c r="H2962" s="129"/>
    </row>
    <row r="2963" spans="5:11" ht="15.75" x14ac:dyDescent="0.25">
      <c r="E2963" s="124"/>
      <c r="F2963" s="126"/>
      <c r="G2963" s="128"/>
      <c r="H2963" s="127"/>
      <c r="I2963" s="127"/>
      <c r="J2963" s="127"/>
      <c r="K2963" s="125"/>
    </row>
    <row r="2964" spans="5:11" ht="15.75" x14ac:dyDescent="0.25">
      <c r="E2964" s="124"/>
      <c r="F2964" s="3"/>
      <c r="G2964" s="128"/>
      <c r="H2964" s="129"/>
    </row>
    <row r="2965" spans="5:11" ht="15.75" x14ac:dyDescent="0.25">
      <c r="E2965" s="124"/>
      <c r="F2965" s="126"/>
      <c r="G2965" s="128"/>
      <c r="H2965" s="127"/>
      <c r="I2965" s="127"/>
      <c r="J2965" s="127"/>
      <c r="K2965" s="125"/>
    </row>
    <row r="2966" spans="5:11" ht="15.75" x14ac:dyDescent="0.25">
      <c r="E2966" s="124"/>
      <c r="F2966" s="3"/>
      <c r="G2966" s="128"/>
      <c r="H2966" s="129"/>
    </row>
    <row r="2967" spans="5:11" ht="15.75" x14ac:dyDescent="0.25">
      <c r="E2967" s="124"/>
      <c r="F2967" s="126"/>
      <c r="G2967" s="128"/>
      <c r="H2967" s="127"/>
      <c r="I2967" s="127"/>
      <c r="J2967" s="127"/>
      <c r="K2967" s="125"/>
    </row>
    <row r="2968" spans="5:11" ht="15.75" x14ac:dyDescent="0.25">
      <c r="E2968" s="124"/>
      <c r="F2968" s="3"/>
      <c r="G2968" s="128"/>
      <c r="H2968" s="129"/>
    </row>
    <row r="2969" spans="5:11" ht="15.75" x14ac:dyDescent="0.25">
      <c r="E2969" s="124"/>
      <c r="F2969" s="126"/>
      <c r="G2969" s="128"/>
      <c r="H2969" s="127"/>
      <c r="I2969" s="127"/>
      <c r="J2969" s="127"/>
      <c r="K2969" s="125"/>
    </row>
    <row r="2970" spans="5:11" ht="15.75" x14ac:dyDescent="0.25">
      <c r="E2970" s="124"/>
      <c r="F2970" s="3"/>
      <c r="G2970" s="128"/>
      <c r="H2970" s="129"/>
    </row>
    <row r="2971" spans="5:11" ht="15.75" x14ac:dyDescent="0.25">
      <c r="E2971" s="124"/>
      <c r="F2971" s="126"/>
      <c r="G2971" s="128"/>
      <c r="H2971" s="127"/>
      <c r="I2971" s="127"/>
      <c r="J2971" s="127"/>
      <c r="K2971" s="125"/>
    </row>
    <row r="2972" spans="5:11" ht="15.75" x14ac:dyDescent="0.25">
      <c r="E2972" s="124"/>
      <c r="F2972" s="3"/>
      <c r="G2972" s="128"/>
      <c r="H2972" s="129"/>
    </row>
    <row r="2973" spans="5:11" ht="15.75" x14ac:dyDescent="0.25">
      <c r="E2973" s="124"/>
      <c r="F2973" s="126"/>
      <c r="G2973" s="128"/>
      <c r="H2973" s="127"/>
      <c r="I2973" s="127"/>
      <c r="J2973" s="127"/>
      <c r="K2973" s="125"/>
    </row>
    <row r="2974" spans="5:11" ht="15.75" x14ac:dyDescent="0.25">
      <c r="E2974" s="124"/>
      <c r="F2974" s="3"/>
      <c r="G2974" s="128"/>
      <c r="H2974" s="129"/>
    </row>
    <row r="2975" spans="5:11" ht="15.75" x14ac:dyDescent="0.25">
      <c r="E2975" s="124"/>
      <c r="F2975" s="126"/>
      <c r="G2975" s="128"/>
      <c r="H2975" s="127"/>
      <c r="I2975" s="127"/>
      <c r="J2975" s="127"/>
      <c r="K2975" s="125"/>
    </row>
    <row r="2976" spans="5:11" ht="15.75" x14ac:dyDescent="0.25">
      <c r="E2976" s="124"/>
      <c r="F2976" s="3"/>
      <c r="G2976" s="128"/>
      <c r="H2976" s="129"/>
    </row>
    <row r="2977" spans="5:11" ht="15.75" x14ac:dyDescent="0.25">
      <c r="E2977" s="124"/>
      <c r="F2977" s="126"/>
      <c r="G2977" s="128"/>
      <c r="H2977" s="127"/>
      <c r="I2977" s="127"/>
      <c r="J2977" s="127"/>
      <c r="K2977" s="125"/>
    </row>
    <row r="2978" spans="5:11" ht="15.75" x14ac:dyDescent="0.25">
      <c r="E2978" s="124"/>
      <c r="F2978" s="3"/>
      <c r="G2978" s="128"/>
      <c r="H2978" s="129"/>
    </row>
    <row r="2979" spans="5:11" ht="15.75" x14ac:dyDescent="0.25">
      <c r="E2979" s="124"/>
      <c r="F2979" s="126"/>
      <c r="G2979" s="128"/>
      <c r="H2979" s="127"/>
      <c r="I2979" s="127"/>
      <c r="J2979" s="127"/>
      <c r="K2979" s="125"/>
    </row>
    <row r="2980" spans="5:11" ht="15.75" x14ac:dyDescent="0.25">
      <c r="E2980" s="124"/>
      <c r="F2980" s="3"/>
      <c r="G2980" s="128"/>
      <c r="H2980" s="129"/>
    </row>
    <row r="2981" spans="5:11" ht="15.75" x14ac:dyDescent="0.25">
      <c r="E2981" s="124"/>
      <c r="F2981" s="126"/>
      <c r="G2981" s="128"/>
      <c r="H2981" s="127"/>
      <c r="I2981" s="127"/>
      <c r="J2981" s="127"/>
      <c r="K2981" s="125"/>
    </row>
    <row r="2982" spans="5:11" ht="15.75" x14ac:dyDescent="0.25">
      <c r="E2982" s="124"/>
      <c r="F2982" s="3"/>
      <c r="G2982" s="128"/>
      <c r="H2982" s="129"/>
    </row>
    <row r="2983" spans="5:11" ht="15.75" x14ac:dyDescent="0.25">
      <c r="E2983" s="124"/>
      <c r="F2983" s="126"/>
      <c r="G2983" s="128"/>
      <c r="H2983" s="127"/>
      <c r="I2983" s="127"/>
      <c r="J2983" s="127"/>
      <c r="K2983" s="125"/>
    </row>
    <row r="2984" spans="5:11" ht="15.75" x14ac:dyDescent="0.25">
      <c r="E2984" s="124"/>
      <c r="F2984" s="3"/>
      <c r="G2984" s="128"/>
      <c r="H2984" s="129"/>
    </row>
    <row r="2985" spans="5:11" ht="15.75" x14ac:dyDescent="0.25">
      <c r="E2985" s="124"/>
      <c r="F2985" s="126"/>
      <c r="G2985" s="128"/>
      <c r="H2985" s="127"/>
      <c r="I2985" s="127"/>
      <c r="J2985" s="127"/>
      <c r="K2985" s="125"/>
    </row>
    <row r="2986" spans="5:11" ht="15.75" x14ac:dyDescent="0.25">
      <c r="E2986" s="124"/>
      <c r="F2986" s="3"/>
      <c r="G2986" s="128"/>
      <c r="H2986" s="129"/>
    </row>
    <row r="2987" spans="5:11" ht="15.75" x14ac:dyDescent="0.25">
      <c r="E2987" s="124"/>
      <c r="F2987" s="126"/>
      <c r="G2987" s="128"/>
      <c r="H2987" s="127"/>
      <c r="I2987" s="127"/>
      <c r="J2987" s="127"/>
      <c r="K2987" s="125"/>
    </row>
    <row r="2988" spans="5:11" ht="15.75" x14ac:dyDescent="0.25">
      <c r="E2988" s="124"/>
      <c r="F2988" s="3"/>
      <c r="G2988" s="128"/>
      <c r="H2988" s="129"/>
    </row>
    <row r="2989" spans="5:11" ht="15.75" x14ac:dyDescent="0.25">
      <c r="E2989" s="124"/>
      <c r="F2989" s="126"/>
      <c r="G2989" s="128"/>
      <c r="H2989" s="127"/>
      <c r="I2989" s="127"/>
      <c r="J2989" s="127"/>
      <c r="K2989" s="125"/>
    </row>
    <row r="2990" spans="5:11" ht="15.75" x14ac:dyDescent="0.25">
      <c r="E2990" s="124"/>
      <c r="F2990" s="3"/>
      <c r="G2990" s="128"/>
      <c r="H2990" s="129"/>
    </row>
    <row r="2991" spans="5:11" ht="15.75" x14ac:dyDescent="0.25">
      <c r="E2991" s="124"/>
      <c r="F2991" s="126"/>
      <c r="G2991" s="128"/>
      <c r="H2991" s="127"/>
      <c r="I2991" s="127"/>
      <c r="J2991" s="127"/>
      <c r="K2991" s="125"/>
    </row>
    <row r="2992" spans="5:11" ht="15.75" x14ac:dyDescent="0.25">
      <c r="E2992" s="124"/>
      <c r="F2992" s="3"/>
      <c r="G2992" s="128"/>
      <c r="H2992" s="129"/>
    </row>
    <row r="2993" spans="5:11" ht="15.75" x14ac:dyDescent="0.25">
      <c r="E2993" s="124"/>
      <c r="F2993" s="126"/>
      <c r="G2993" s="128"/>
      <c r="H2993" s="127"/>
      <c r="I2993" s="127"/>
      <c r="J2993" s="127"/>
      <c r="K2993" s="125"/>
    </row>
    <row r="2994" spans="5:11" ht="15.75" x14ac:dyDescent="0.25">
      <c r="E2994" s="124"/>
      <c r="F2994" s="3"/>
      <c r="G2994" s="128"/>
      <c r="H2994" s="129"/>
    </row>
    <row r="2995" spans="5:11" ht="15.75" x14ac:dyDescent="0.25">
      <c r="E2995" s="124"/>
      <c r="F2995" s="126"/>
      <c r="G2995" s="128"/>
      <c r="H2995" s="127"/>
      <c r="I2995" s="127"/>
      <c r="J2995" s="127"/>
      <c r="K2995" s="125"/>
    </row>
    <row r="2996" spans="5:11" ht="15.75" x14ac:dyDescent="0.25">
      <c r="E2996" s="124"/>
      <c r="F2996" s="3"/>
      <c r="G2996" s="128"/>
      <c r="H2996" s="129"/>
    </row>
    <row r="2997" spans="5:11" ht="15.75" x14ac:dyDescent="0.25">
      <c r="E2997" s="124"/>
      <c r="F2997" s="126"/>
      <c r="G2997" s="128"/>
      <c r="H2997" s="127"/>
      <c r="I2997" s="127"/>
      <c r="J2997" s="127"/>
      <c r="K2997" s="125"/>
    </row>
    <row r="2998" spans="5:11" ht="15.75" x14ac:dyDescent="0.25">
      <c r="E2998" s="124"/>
      <c r="F2998" s="3"/>
      <c r="G2998" s="128"/>
      <c r="H2998" s="129"/>
    </row>
    <row r="2999" spans="5:11" ht="15.75" x14ac:dyDescent="0.25">
      <c r="E2999" s="124"/>
      <c r="F2999" s="126"/>
      <c r="G2999" s="128"/>
      <c r="H2999" s="127"/>
      <c r="I2999" s="127"/>
      <c r="J2999" s="127"/>
      <c r="K2999" s="125"/>
    </row>
    <row r="3000" spans="5:11" ht="15.75" x14ac:dyDescent="0.25">
      <c r="E3000" s="124"/>
      <c r="F3000" s="3"/>
      <c r="G3000" s="128"/>
      <c r="H3000" s="129"/>
    </row>
    <row r="3001" spans="5:11" ht="15.75" x14ac:dyDescent="0.25">
      <c r="E3001" s="124"/>
      <c r="F3001" s="126"/>
      <c r="G3001" s="128"/>
      <c r="H3001" s="127"/>
      <c r="I3001" s="127"/>
      <c r="J3001" s="127"/>
      <c r="K3001" s="125"/>
    </row>
    <row r="3002" spans="5:11" ht="15.75" x14ac:dyDescent="0.25">
      <c r="E3002" s="124"/>
      <c r="F3002" s="3"/>
      <c r="G3002" s="128"/>
      <c r="H3002" s="129"/>
    </row>
    <row r="3003" spans="5:11" ht="15.75" x14ac:dyDescent="0.25">
      <c r="E3003" s="124"/>
      <c r="F3003" s="126"/>
      <c r="G3003" s="128"/>
      <c r="H3003" s="127"/>
      <c r="I3003" s="127"/>
      <c r="J3003" s="127"/>
      <c r="K3003" s="125"/>
    </row>
    <row r="3004" spans="5:11" ht="15.75" x14ac:dyDescent="0.25">
      <c r="E3004" s="124"/>
      <c r="F3004" s="3"/>
      <c r="G3004" s="128"/>
      <c r="H3004" s="129"/>
    </row>
    <row r="3005" spans="5:11" ht="15.75" x14ac:dyDescent="0.25">
      <c r="E3005" s="124"/>
      <c r="F3005" s="126"/>
      <c r="G3005" s="128"/>
      <c r="H3005" s="127"/>
      <c r="I3005" s="127"/>
      <c r="J3005" s="127"/>
      <c r="K3005" s="125"/>
    </row>
    <row r="3006" spans="5:11" ht="15.75" x14ac:dyDescent="0.25">
      <c r="E3006" s="124"/>
      <c r="F3006" s="3"/>
      <c r="G3006" s="128"/>
      <c r="H3006" s="129"/>
    </row>
    <row r="3007" spans="5:11" ht="15.75" x14ac:dyDescent="0.25">
      <c r="E3007" s="124"/>
      <c r="F3007" s="126"/>
      <c r="G3007" s="128"/>
      <c r="H3007" s="127"/>
      <c r="I3007" s="127"/>
      <c r="J3007" s="127"/>
      <c r="K3007" s="125"/>
    </row>
    <row r="3008" spans="5:11" ht="15.75" x14ac:dyDescent="0.25">
      <c r="E3008" s="124"/>
      <c r="F3008" s="3"/>
      <c r="G3008" s="128"/>
      <c r="H3008" s="129"/>
    </row>
    <row r="3009" spans="5:11" ht="15.75" x14ac:dyDescent="0.25">
      <c r="E3009" s="124"/>
      <c r="F3009" s="126"/>
      <c r="G3009" s="128"/>
      <c r="H3009" s="127"/>
      <c r="I3009" s="127"/>
      <c r="J3009" s="127"/>
      <c r="K3009" s="125"/>
    </row>
    <row r="3010" spans="5:11" ht="15.75" x14ac:dyDescent="0.25">
      <c r="E3010" s="124"/>
      <c r="F3010" s="3"/>
      <c r="G3010" s="128"/>
      <c r="H3010" s="129"/>
    </row>
    <row r="3011" spans="5:11" ht="15.75" x14ac:dyDescent="0.25">
      <c r="E3011" s="124"/>
      <c r="F3011" s="126"/>
      <c r="G3011" s="128"/>
      <c r="H3011" s="127"/>
      <c r="I3011" s="127"/>
      <c r="J3011" s="127"/>
      <c r="K3011" s="125"/>
    </row>
    <row r="3012" spans="5:11" ht="15.75" x14ac:dyDescent="0.25">
      <c r="E3012" s="124"/>
      <c r="F3012" s="3"/>
      <c r="G3012" s="128"/>
      <c r="H3012" s="129"/>
    </row>
    <row r="3013" spans="5:11" ht="15.75" x14ac:dyDescent="0.25">
      <c r="E3013" s="124"/>
      <c r="F3013" s="126"/>
      <c r="G3013" s="128"/>
      <c r="H3013" s="127"/>
      <c r="I3013" s="127"/>
      <c r="J3013" s="127"/>
      <c r="K3013" s="125"/>
    </row>
    <row r="3014" spans="5:11" ht="15.75" x14ac:dyDescent="0.25">
      <c r="E3014" s="124"/>
      <c r="F3014" s="3"/>
      <c r="G3014" s="128"/>
      <c r="H3014" s="129"/>
    </row>
    <row r="3015" spans="5:11" ht="15.75" x14ac:dyDescent="0.25">
      <c r="E3015" s="124"/>
      <c r="F3015" s="126"/>
      <c r="G3015" s="128"/>
      <c r="H3015" s="127"/>
      <c r="I3015" s="127"/>
      <c r="J3015" s="127"/>
      <c r="K3015" s="125"/>
    </row>
    <row r="3016" spans="5:11" ht="15.75" x14ac:dyDescent="0.25">
      <c r="E3016" s="124"/>
      <c r="F3016" s="3"/>
      <c r="G3016" s="128"/>
      <c r="H3016" s="129"/>
    </row>
    <row r="3017" spans="5:11" ht="15.75" x14ac:dyDescent="0.25">
      <c r="E3017" s="124"/>
      <c r="F3017" s="126"/>
      <c r="G3017" s="128"/>
      <c r="H3017" s="127"/>
      <c r="I3017" s="127"/>
      <c r="J3017" s="127"/>
      <c r="K3017" s="125"/>
    </row>
    <row r="3018" spans="5:11" ht="15.75" x14ac:dyDescent="0.25">
      <c r="E3018" s="124"/>
      <c r="F3018" s="3"/>
      <c r="G3018" s="128"/>
      <c r="H3018" s="129"/>
    </row>
    <row r="3019" spans="5:11" ht="15.75" x14ac:dyDescent="0.25">
      <c r="E3019" s="124"/>
      <c r="F3019" s="126"/>
      <c r="G3019" s="128"/>
      <c r="H3019" s="127"/>
      <c r="I3019" s="127"/>
      <c r="J3019" s="127"/>
      <c r="K3019" s="125"/>
    </row>
    <row r="3020" spans="5:11" ht="15.75" x14ac:dyDescent="0.25">
      <c r="E3020" s="124"/>
      <c r="F3020" s="3"/>
      <c r="G3020" s="128"/>
      <c r="H3020" s="129"/>
    </row>
    <row r="3021" spans="5:11" ht="15.75" x14ac:dyDescent="0.25">
      <c r="E3021" s="124"/>
      <c r="F3021" s="126"/>
      <c r="G3021" s="128"/>
      <c r="H3021" s="127"/>
      <c r="I3021" s="127"/>
      <c r="J3021" s="127"/>
      <c r="K3021" s="125"/>
    </row>
    <row r="3022" spans="5:11" ht="15.75" x14ac:dyDescent="0.25">
      <c r="E3022" s="124"/>
      <c r="F3022" s="3"/>
      <c r="G3022" s="128"/>
      <c r="H3022" s="129"/>
    </row>
    <row r="3023" spans="5:11" ht="15.75" x14ac:dyDescent="0.25">
      <c r="E3023" s="124"/>
      <c r="F3023" s="126"/>
      <c r="G3023" s="128"/>
      <c r="H3023" s="127"/>
      <c r="I3023" s="127"/>
      <c r="J3023" s="127"/>
      <c r="K3023" s="125"/>
    </row>
    <row r="3024" spans="5:11" ht="15.75" x14ac:dyDescent="0.25">
      <c r="E3024" s="124"/>
      <c r="F3024" s="3"/>
      <c r="G3024" s="128"/>
      <c r="H3024" s="129"/>
    </row>
    <row r="3025" spans="5:11" ht="15.75" x14ac:dyDescent="0.25">
      <c r="E3025" s="124"/>
      <c r="F3025" s="126"/>
      <c r="G3025" s="128"/>
      <c r="H3025" s="127"/>
      <c r="I3025" s="127"/>
      <c r="J3025" s="127"/>
      <c r="K3025" s="125"/>
    </row>
    <row r="3026" spans="5:11" ht="15.75" x14ac:dyDescent="0.25">
      <c r="E3026" s="124"/>
      <c r="F3026" s="3"/>
      <c r="G3026" s="128"/>
      <c r="H3026" s="129"/>
    </row>
    <row r="3027" spans="5:11" ht="15.75" x14ac:dyDescent="0.25">
      <c r="E3027" s="124"/>
      <c r="F3027" s="126"/>
      <c r="G3027" s="128"/>
      <c r="H3027" s="127"/>
      <c r="I3027" s="127"/>
      <c r="J3027" s="127"/>
      <c r="K3027" s="125"/>
    </row>
    <row r="3028" spans="5:11" ht="15.75" x14ac:dyDescent="0.25">
      <c r="E3028" s="124"/>
      <c r="F3028" s="3"/>
      <c r="G3028" s="128"/>
      <c r="H3028" s="129"/>
    </row>
    <row r="3029" spans="5:11" ht="15.75" x14ac:dyDescent="0.25">
      <c r="E3029" s="124"/>
      <c r="F3029" s="126"/>
      <c r="G3029" s="128"/>
      <c r="H3029" s="127"/>
      <c r="I3029" s="127"/>
      <c r="J3029" s="127"/>
      <c r="K3029" s="125"/>
    </row>
    <row r="3030" spans="5:11" ht="15.75" x14ac:dyDescent="0.25">
      <c r="E3030" s="124"/>
      <c r="F3030" s="3"/>
      <c r="G3030" s="128"/>
      <c r="H3030" s="129"/>
    </row>
    <row r="3031" spans="5:11" ht="15.75" x14ac:dyDescent="0.25">
      <c r="E3031" s="124"/>
      <c r="F3031" s="126"/>
      <c r="G3031" s="128"/>
      <c r="H3031" s="127"/>
      <c r="I3031" s="127"/>
      <c r="J3031" s="127"/>
      <c r="K3031" s="125"/>
    </row>
    <row r="3032" spans="5:11" ht="15.75" x14ac:dyDescent="0.25">
      <c r="E3032" s="124"/>
      <c r="F3032" s="3"/>
      <c r="G3032" s="128"/>
      <c r="H3032" s="129"/>
    </row>
    <row r="3033" spans="5:11" ht="15.75" x14ac:dyDescent="0.25">
      <c r="E3033" s="124"/>
      <c r="F3033" s="126"/>
      <c r="G3033" s="128"/>
      <c r="H3033" s="127"/>
      <c r="I3033" s="127"/>
      <c r="J3033" s="127"/>
      <c r="K3033" s="125"/>
    </row>
    <row r="3034" spans="5:11" ht="15.75" x14ac:dyDescent="0.25">
      <c r="E3034" s="124"/>
      <c r="F3034" s="3"/>
      <c r="G3034" s="128"/>
      <c r="H3034" s="129"/>
    </row>
    <row r="3035" spans="5:11" ht="15.75" x14ac:dyDescent="0.25">
      <c r="E3035" s="124"/>
      <c r="F3035" s="126"/>
      <c r="G3035" s="128"/>
      <c r="H3035" s="127"/>
      <c r="I3035" s="127"/>
      <c r="J3035" s="127"/>
      <c r="K3035" s="125"/>
    </row>
    <row r="3036" spans="5:11" ht="15.75" x14ac:dyDescent="0.25">
      <c r="E3036" s="124"/>
      <c r="F3036" s="3"/>
      <c r="G3036" s="128"/>
      <c r="H3036" s="129"/>
    </row>
    <row r="3037" spans="5:11" ht="15.75" x14ac:dyDescent="0.25">
      <c r="E3037" s="124"/>
      <c r="F3037" s="126"/>
      <c r="G3037" s="128"/>
      <c r="H3037" s="127"/>
      <c r="I3037" s="127"/>
      <c r="J3037" s="127"/>
      <c r="K3037" s="125"/>
    </row>
    <row r="3038" spans="5:11" ht="15.75" x14ac:dyDescent="0.25">
      <c r="E3038" s="124"/>
      <c r="F3038" s="3"/>
      <c r="G3038" s="128"/>
      <c r="H3038" s="129"/>
    </row>
    <row r="3039" spans="5:11" ht="15.75" x14ac:dyDescent="0.25">
      <c r="E3039" s="124"/>
      <c r="F3039" s="126"/>
      <c r="G3039" s="128"/>
      <c r="H3039" s="127"/>
      <c r="I3039" s="127"/>
      <c r="J3039" s="127"/>
      <c r="K3039" s="125"/>
    </row>
    <row r="3040" spans="5:11" ht="15.75" x14ac:dyDescent="0.25">
      <c r="E3040" s="124"/>
      <c r="F3040" s="3"/>
      <c r="G3040" s="128"/>
      <c r="H3040" s="129"/>
    </row>
    <row r="3041" spans="5:11" ht="15.75" x14ac:dyDescent="0.25">
      <c r="E3041" s="124"/>
      <c r="F3041" s="126"/>
      <c r="G3041" s="128"/>
      <c r="H3041" s="127"/>
      <c r="I3041" s="127"/>
      <c r="J3041" s="127"/>
      <c r="K3041" s="125"/>
    </row>
    <row r="3042" spans="5:11" ht="15.75" x14ac:dyDescent="0.25">
      <c r="E3042" s="124"/>
      <c r="F3042" s="3"/>
      <c r="G3042" s="128"/>
      <c r="H3042" s="129"/>
    </row>
    <row r="3043" spans="5:11" ht="15.75" x14ac:dyDescent="0.25">
      <c r="E3043" s="124"/>
      <c r="F3043" s="126"/>
      <c r="G3043" s="128"/>
      <c r="H3043" s="127"/>
      <c r="I3043" s="127"/>
      <c r="J3043" s="127"/>
      <c r="K3043" s="125"/>
    </row>
    <row r="3044" spans="5:11" ht="15.75" x14ac:dyDescent="0.25">
      <c r="E3044" s="124"/>
      <c r="F3044" s="3"/>
      <c r="G3044" s="128"/>
      <c r="H3044" s="129"/>
    </row>
    <row r="3045" spans="5:11" ht="15.75" x14ac:dyDescent="0.25">
      <c r="E3045" s="124"/>
      <c r="F3045" s="126"/>
      <c r="G3045" s="128"/>
      <c r="H3045" s="127"/>
      <c r="I3045" s="127"/>
      <c r="J3045" s="127"/>
      <c r="K3045" s="125"/>
    </row>
    <row r="3046" spans="5:11" ht="15.75" x14ac:dyDescent="0.25">
      <c r="E3046" s="124"/>
      <c r="F3046" s="3"/>
      <c r="G3046" s="128"/>
      <c r="H3046" s="129"/>
    </row>
    <row r="3047" spans="5:11" ht="15.75" x14ac:dyDescent="0.25">
      <c r="E3047" s="124"/>
      <c r="F3047" s="126"/>
      <c r="G3047" s="128"/>
      <c r="H3047" s="127"/>
      <c r="I3047" s="127"/>
      <c r="J3047" s="127"/>
      <c r="K3047" s="125"/>
    </row>
    <row r="3048" spans="5:11" ht="15.75" x14ac:dyDescent="0.25">
      <c r="E3048" s="124"/>
      <c r="F3048" s="3"/>
      <c r="G3048" s="128"/>
      <c r="H3048" s="129"/>
    </row>
    <row r="3049" spans="5:11" ht="15.75" x14ac:dyDescent="0.25">
      <c r="E3049" s="124"/>
      <c r="F3049" s="126"/>
      <c r="G3049" s="128"/>
      <c r="H3049" s="127"/>
      <c r="I3049" s="127"/>
      <c r="J3049" s="127"/>
      <c r="K3049" s="125"/>
    </row>
    <row r="3050" spans="5:11" ht="15.75" x14ac:dyDescent="0.25">
      <c r="E3050" s="124"/>
      <c r="F3050" s="3"/>
      <c r="G3050" s="128"/>
      <c r="H3050" s="129"/>
    </row>
    <row r="3051" spans="5:11" ht="15.75" x14ac:dyDescent="0.25">
      <c r="E3051" s="124"/>
      <c r="F3051" s="126"/>
      <c r="G3051" s="128"/>
      <c r="H3051" s="127"/>
      <c r="I3051" s="127"/>
      <c r="J3051" s="127"/>
      <c r="K3051" s="125"/>
    </row>
    <row r="3052" spans="5:11" ht="15.75" x14ac:dyDescent="0.25">
      <c r="E3052" s="124"/>
      <c r="F3052" s="3"/>
      <c r="G3052" s="128"/>
      <c r="H3052" s="129"/>
    </row>
    <row r="3053" spans="5:11" ht="15.75" x14ac:dyDescent="0.25">
      <c r="E3053" s="124"/>
      <c r="F3053" s="126"/>
      <c r="G3053" s="128"/>
      <c r="H3053" s="127"/>
      <c r="I3053" s="127"/>
      <c r="J3053" s="127"/>
      <c r="K3053" s="125"/>
    </row>
    <row r="3054" spans="5:11" ht="15.75" x14ac:dyDescent="0.25">
      <c r="E3054" s="124"/>
      <c r="F3054" s="3"/>
      <c r="G3054" s="128"/>
      <c r="H3054" s="129"/>
    </row>
    <row r="3055" spans="5:11" ht="15.75" x14ac:dyDescent="0.25">
      <c r="E3055" s="124"/>
      <c r="F3055" s="126"/>
      <c r="G3055" s="128"/>
      <c r="H3055" s="127"/>
      <c r="I3055" s="127"/>
      <c r="J3055" s="127"/>
      <c r="K3055" s="125"/>
    </row>
    <row r="3056" spans="5:11" ht="15.75" x14ac:dyDescent="0.25">
      <c r="E3056" s="124"/>
      <c r="F3056" s="3"/>
      <c r="G3056" s="128"/>
      <c r="H3056" s="129"/>
    </row>
    <row r="3057" spans="5:11" ht="15.75" x14ac:dyDescent="0.25">
      <c r="E3057" s="124"/>
      <c r="F3057" s="126"/>
      <c r="G3057" s="128"/>
      <c r="H3057" s="127"/>
      <c r="I3057" s="127"/>
      <c r="J3057" s="127"/>
      <c r="K3057" s="125"/>
    </row>
    <row r="3058" spans="5:11" ht="15.75" x14ac:dyDescent="0.25">
      <c r="E3058" s="124"/>
      <c r="F3058" s="3"/>
      <c r="G3058" s="128"/>
      <c r="H3058" s="129"/>
    </row>
    <row r="3059" spans="5:11" ht="15.75" x14ac:dyDescent="0.25">
      <c r="E3059" s="124"/>
      <c r="F3059" s="126"/>
      <c r="G3059" s="128"/>
      <c r="H3059" s="127"/>
      <c r="I3059" s="127"/>
      <c r="J3059" s="127"/>
      <c r="K3059" s="125"/>
    </row>
    <row r="3060" spans="5:11" ht="15.75" x14ac:dyDescent="0.25">
      <c r="E3060" s="124"/>
      <c r="F3060" s="3"/>
      <c r="G3060" s="128"/>
      <c r="H3060" s="129"/>
    </row>
    <row r="3061" spans="5:11" ht="15.75" x14ac:dyDescent="0.25">
      <c r="E3061" s="124"/>
      <c r="F3061" s="126"/>
      <c r="G3061" s="128"/>
      <c r="H3061" s="127"/>
      <c r="I3061" s="127"/>
      <c r="J3061" s="127"/>
      <c r="K3061" s="125"/>
    </row>
    <row r="3062" spans="5:11" ht="15.75" x14ac:dyDescent="0.25">
      <c r="E3062" s="124"/>
      <c r="F3062" s="3"/>
      <c r="G3062" s="128"/>
      <c r="H3062" s="129"/>
    </row>
    <row r="3063" spans="5:11" ht="15.75" x14ac:dyDescent="0.25">
      <c r="E3063" s="124"/>
      <c r="F3063" s="126"/>
      <c r="G3063" s="128"/>
      <c r="H3063" s="127"/>
      <c r="I3063" s="127"/>
      <c r="J3063" s="127"/>
      <c r="K3063" s="125"/>
    </row>
    <row r="3064" spans="5:11" ht="15.75" x14ac:dyDescent="0.25">
      <c r="E3064" s="124"/>
      <c r="F3064" s="3"/>
      <c r="G3064" s="128"/>
      <c r="H3064" s="129"/>
    </row>
    <row r="3065" spans="5:11" ht="15.75" x14ac:dyDescent="0.25">
      <c r="E3065" s="124"/>
      <c r="F3065" s="126"/>
      <c r="G3065" s="128"/>
      <c r="H3065" s="127"/>
      <c r="I3065" s="127"/>
      <c r="J3065" s="127"/>
      <c r="K3065" s="125"/>
    </row>
    <row r="3066" spans="5:11" ht="15.75" x14ac:dyDescent="0.25">
      <c r="E3066" s="124"/>
      <c r="F3066" s="3"/>
      <c r="G3066" s="128"/>
      <c r="H3066" s="129"/>
    </row>
    <row r="3067" spans="5:11" ht="15.75" x14ac:dyDescent="0.25">
      <c r="E3067" s="124"/>
      <c r="F3067" s="126"/>
      <c r="G3067" s="128"/>
      <c r="H3067" s="127"/>
      <c r="I3067" s="127"/>
      <c r="J3067" s="127"/>
      <c r="K3067" s="125"/>
    </row>
    <row r="3068" spans="5:11" ht="15.75" x14ac:dyDescent="0.25">
      <c r="E3068" s="124"/>
      <c r="F3068" s="3"/>
      <c r="G3068" s="128"/>
      <c r="H3068" s="129"/>
    </row>
    <row r="3069" spans="5:11" ht="15.75" x14ac:dyDescent="0.25">
      <c r="E3069" s="124"/>
      <c r="F3069" s="126"/>
      <c r="G3069" s="128"/>
      <c r="H3069" s="127"/>
      <c r="I3069" s="127"/>
      <c r="J3069" s="127"/>
      <c r="K3069" s="125"/>
    </row>
    <row r="3070" spans="5:11" ht="15.75" x14ac:dyDescent="0.25">
      <c r="E3070" s="124"/>
      <c r="F3070" s="3"/>
      <c r="G3070" s="128"/>
      <c r="H3070" s="129"/>
    </row>
    <row r="3071" spans="5:11" ht="15.75" x14ac:dyDescent="0.25">
      <c r="E3071" s="124"/>
      <c r="F3071" s="126"/>
      <c r="G3071" s="128"/>
      <c r="H3071" s="127"/>
      <c r="I3071" s="127"/>
      <c r="J3071" s="127"/>
      <c r="K3071" s="125"/>
    </row>
    <row r="3072" spans="5:11" ht="15.75" x14ac:dyDescent="0.25">
      <c r="E3072" s="124"/>
      <c r="F3072" s="3"/>
      <c r="G3072" s="128"/>
      <c r="H3072" s="129"/>
    </row>
    <row r="3073" spans="5:11" ht="15.75" x14ac:dyDescent="0.25">
      <c r="E3073" s="124"/>
      <c r="F3073" s="126"/>
      <c r="G3073" s="128"/>
      <c r="H3073" s="127"/>
      <c r="I3073" s="127"/>
      <c r="J3073" s="127"/>
      <c r="K3073" s="125"/>
    </row>
    <row r="3074" spans="5:11" ht="15.75" x14ac:dyDescent="0.25">
      <c r="E3074" s="124"/>
      <c r="F3074" s="3"/>
      <c r="G3074" s="128"/>
      <c r="H3074" s="129"/>
    </row>
    <row r="3075" spans="5:11" ht="15.75" x14ac:dyDescent="0.25">
      <c r="E3075" s="124"/>
      <c r="F3075" s="126"/>
      <c r="G3075" s="128"/>
      <c r="H3075" s="127"/>
      <c r="I3075" s="127"/>
      <c r="J3075" s="127"/>
      <c r="K3075" s="125"/>
    </row>
    <row r="3076" spans="5:11" ht="15.75" x14ac:dyDescent="0.25">
      <c r="E3076" s="124"/>
      <c r="F3076" s="3"/>
      <c r="G3076" s="128"/>
      <c r="H3076" s="129"/>
    </row>
    <row r="3077" spans="5:11" ht="15.75" x14ac:dyDescent="0.25">
      <c r="E3077" s="124"/>
      <c r="F3077" s="126"/>
      <c r="G3077" s="128"/>
      <c r="H3077" s="127"/>
      <c r="I3077" s="127"/>
      <c r="J3077" s="127"/>
      <c r="K3077" s="125"/>
    </row>
    <row r="3078" spans="5:11" ht="15.75" x14ac:dyDescent="0.25">
      <c r="E3078" s="124"/>
      <c r="F3078" s="3"/>
      <c r="G3078" s="128"/>
      <c r="H3078" s="129"/>
    </row>
    <row r="3079" spans="5:11" ht="15.75" x14ac:dyDescent="0.25">
      <c r="E3079" s="124"/>
      <c r="F3079" s="126"/>
      <c r="G3079" s="128"/>
      <c r="H3079" s="127"/>
      <c r="I3079" s="127"/>
      <c r="J3079" s="127"/>
      <c r="K3079" s="125"/>
    </row>
    <row r="3080" spans="5:11" ht="15.75" x14ac:dyDescent="0.25">
      <c r="E3080" s="124"/>
      <c r="F3080" s="3"/>
      <c r="G3080" s="128"/>
      <c r="H3080" s="129"/>
    </row>
    <row r="3081" spans="5:11" ht="15.75" x14ac:dyDescent="0.25">
      <c r="E3081" s="124"/>
      <c r="F3081" s="126"/>
      <c r="G3081" s="128"/>
      <c r="H3081" s="127"/>
      <c r="I3081" s="127"/>
      <c r="J3081" s="127"/>
      <c r="K3081" s="125"/>
    </row>
    <row r="3082" spans="5:11" ht="15.75" x14ac:dyDescent="0.25">
      <c r="E3082" s="124"/>
      <c r="F3082" s="3"/>
      <c r="G3082" s="128"/>
      <c r="H3082" s="129"/>
    </row>
    <row r="3083" spans="5:11" ht="15.75" x14ac:dyDescent="0.25">
      <c r="E3083" s="124"/>
      <c r="F3083" s="126"/>
      <c r="G3083" s="128"/>
      <c r="H3083" s="127"/>
      <c r="I3083" s="127"/>
      <c r="J3083" s="127"/>
      <c r="K3083" s="125"/>
    </row>
    <row r="3084" spans="5:11" ht="15.75" x14ac:dyDescent="0.25">
      <c r="E3084" s="124"/>
      <c r="F3084" s="3"/>
      <c r="G3084" s="128"/>
      <c r="H3084" s="129"/>
    </row>
    <row r="3085" spans="5:11" ht="15.75" x14ac:dyDescent="0.25">
      <c r="E3085" s="124"/>
      <c r="F3085" s="126"/>
      <c r="G3085" s="128"/>
      <c r="H3085" s="127"/>
      <c r="I3085" s="127"/>
      <c r="J3085" s="127"/>
      <c r="K3085" s="125"/>
    </row>
    <row r="3086" spans="5:11" ht="15.75" x14ac:dyDescent="0.25">
      <c r="E3086" s="124"/>
      <c r="F3086" s="3"/>
      <c r="G3086" s="128"/>
      <c r="H3086" s="129"/>
    </row>
    <row r="3087" spans="5:11" ht="15.75" x14ac:dyDescent="0.25">
      <c r="E3087" s="124"/>
      <c r="F3087" s="126"/>
      <c r="G3087" s="128"/>
      <c r="H3087" s="127"/>
      <c r="I3087" s="127"/>
      <c r="J3087" s="127"/>
      <c r="K3087" s="125"/>
    </row>
    <row r="3088" spans="5:11" ht="15.75" x14ac:dyDescent="0.25">
      <c r="E3088" s="124"/>
      <c r="F3088" s="3"/>
      <c r="G3088" s="128"/>
      <c r="H3088" s="129"/>
    </row>
    <row r="3089" spans="5:11" ht="15.75" x14ac:dyDescent="0.25">
      <c r="E3089" s="124"/>
      <c r="F3089" s="126"/>
      <c r="G3089" s="128"/>
      <c r="H3089" s="127"/>
      <c r="I3089" s="127"/>
      <c r="J3089" s="127"/>
      <c r="K3089" s="125"/>
    </row>
    <row r="3090" spans="5:11" ht="15.75" x14ac:dyDescent="0.25">
      <c r="E3090" s="124"/>
      <c r="F3090" s="3"/>
      <c r="G3090" s="128"/>
      <c r="H3090" s="129"/>
    </row>
    <row r="3091" spans="5:11" ht="15.75" x14ac:dyDescent="0.25">
      <c r="E3091" s="124"/>
      <c r="F3091" s="126"/>
      <c r="G3091" s="128"/>
      <c r="H3091" s="127"/>
      <c r="I3091" s="127"/>
      <c r="J3091" s="127"/>
      <c r="K3091" s="125"/>
    </row>
    <row r="3092" spans="5:11" ht="15.75" x14ac:dyDescent="0.25">
      <c r="E3092" s="124"/>
      <c r="F3092" s="3"/>
      <c r="G3092" s="128"/>
      <c r="H3092" s="129"/>
    </row>
    <row r="3093" spans="5:11" ht="15.75" x14ac:dyDescent="0.25">
      <c r="E3093" s="124"/>
      <c r="F3093" s="126"/>
      <c r="G3093" s="128"/>
      <c r="H3093" s="127"/>
      <c r="I3093" s="127"/>
      <c r="J3093" s="127"/>
      <c r="K3093" s="125"/>
    </row>
    <row r="3094" spans="5:11" ht="15.75" x14ac:dyDescent="0.25">
      <c r="E3094" s="124"/>
      <c r="F3094" s="3"/>
      <c r="G3094" s="128"/>
      <c r="H3094" s="129"/>
    </row>
    <row r="3095" spans="5:11" ht="15.75" x14ac:dyDescent="0.25">
      <c r="E3095" s="124"/>
      <c r="F3095" s="126"/>
      <c r="G3095" s="128"/>
      <c r="H3095" s="127"/>
      <c r="I3095" s="127"/>
      <c r="J3095" s="127"/>
      <c r="K3095" s="125"/>
    </row>
    <row r="3096" spans="5:11" ht="15.75" x14ac:dyDescent="0.25">
      <c r="E3096" s="124"/>
      <c r="F3096" s="3"/>
      <c r="G3096" s="128"/>
      <c r="H3096" s="129"/>
    </row>
    <row r="3097" spans="5:11" ht="15.75" x14ac:dyDescent="0.25">
      <c r="E3097" s="124"/>
      <c r="F3097" s="126"/>
      <c r="G3097" s="128"/>
      <c r="H3097" s="127"/>
      <c r="I3097" s="127"/>
      <c r="J3097" s="127"/>
      <c r="K3097" s="125"/>
    </row>
    <row r="3098" spans="5:11" ht="15.75" x14ac:dyDescent="0.25">
      <c r="E3098" s="124"/>
      <c r="F3098" s="3"/>
      <c r="G3098" s="128"/>
      <c r="H3098" s="129"/>
    </row>
    <row r="3099" spans="5:11" ht="15.75" x14ac:dyDescent="0.25">
      <c r="E3099" s="124"/>
      <c r="F3099" s="126"/>
      <c r="G3099" s="128"/>
      <c r="H3099" s="127"/>
      <c r="I3099" s="127"/>
      <c r="J3099" s="127"/>
      <c r="K3099" s="125"/>
    </row>
    <row r="3100" spans="5:11" ht="15.75" x14ac:dyDescent="0.25">
      <c r="E3100" s="124"/>
      <c r="F3100" s="3"/>
      <c r="G3100" s="128"/>
      <c r="H3100" s="129"/>
    </row>
    <row r="3101" spans="5:11" ht="15.75" x14ac:dyDescent="0.25">
      <c r="E3101" s="124"/>
      <c r="F3101" s="126"/>
      <c r="G3101" s="128"/>
      <c r="H3101" s="127"/>
      <c r="I3101" s="127"/>
      <c r="J3101" s="127"/>
      <c r="K3101" s="125"/>
    </row>
    <row r="3102" spans="5:11" ht="15.75" x14ac:dyDescent="0.25">
      <c r="E3102" s="124"/>
      <c r="F3102" s="3"/>
      <c r="G3102" s="128"/>
      <c r="H3102" s="129"/>
    </row>
    <row r="3103" spans="5:11" ht="15.75" x14ac:dyDescent="0.25">
      <c r="E3103" s="124"/>
      <c r="F3103" s="126"/>
      <c r="G3103" s="128"/>
      <c r="H3103" s="127"/>
      <c r="I3103" s="127"/>
      <c r="J3103" s="127"/>
      <c r="K3103" s="125"/>
    </row>
    <row r="3104" spans="5:11" ht="15.75" x14ac:dyDescent="0.25">
      <c r="E3104" s="124"/>
      <c r="F3104" s="3"/>
      <c r="G3104" s="128"/>
      <c r="H3104" s="129"/>
    </row>
    <row r="3105" spans="5:11" ht="15.75" x14ac:dyDescent="0.25">
      <c r="E3105" s="124"/>
      <c r="F3105" s="126"/>
      <c r="G3105" s="128"/>
      <c r="H3105" s="127"/>
      <c r="I3105" s="127"/>
      <c r="J3105" s="127"/>
      <c r="K3105" s="125"/>
    </row>
    <row r="3106" spans="5:11" ht="15.75" x14ac:dyDescent="0.25">
      <c r="E3106" s="124"/>
      <c r="F3106" s="3"/>
      <c r="G3106" s="128"/>
      <c r="H3106" s="129"/>
    </row>
    <row r="3107" spans="5:11" ht="15.75" x14ac:dyDescent="0.25">
      <c r="E3107" s="124"/>
      <c r="F3107" s="126"/>
      <c r="G3107" s="128"/>
      <c r="H3107" s="127"/>
      <c r="I3107" s="127"/>
      <c r="J3107" s="127"/>
      <c r="K3107" s="125"/>
    </row>
    <row r="3108" spans="5:11" ht="15.75" x14ac:dyDescent="0.25">
      <c r="E3108" s="124"/>
      <c r="F3108" s="3"/>
      <c r="G3108" s="128"/>
      <c r="H3108" s="129"/>
    </row>
    <row r="3109" spans="5:11" ht="15.75" x14ac:dyDescent="0.25">
      <c r="E3109" s="124"/>
      <c r="F3109" s="126"/>
      <c r="G3109" s="128"/>
      <c r="H3109" s="127"/>
      <c r="I3109" s="127"/>
      <c r="J3109" s="127"/>
      <c r="K3109" s="125"/>
    </row>
    <row r="3110" spans="5:11" ht="15.75" x14ac:dyDescent="0.25">
      <c r="E3110" s="124"/>
      <c r="F3110" s="3"/>
      <c r="G3110" s="128"/>
      <c r="H3110" s="129"/>
    </row>
    <row r="3111" spans="5:11" ht="15.75" x14ac:dyDescent="0.25">
      <c r="E3111" s="124"/>
      <c r="F3111" s="126"/>
      <c r="G3111" s="128"/>
      <c r="H3111" s="127"/>
      <c r="I3111" s="127"/>
      <c r="J3111" s="127"/>
      <c r="K3111" s="125"/>
    </row>
    <row r="3112" spans="5:11" ht="15.75" x14ac:dyDescent="0.25">
      <c r="E3112" s="124"/>
      <c r="F3112" s="3"/>
      <c r="G3112" s="128"/>
      <c r="H3112" s="129"/>
    </row>
    <row r="3113" spans="5:11" ht="15.75" x14ac:dyDescent="0.25">
      <c r="E3113" s="124"/>
      <c r="F3113" s="126"/>
      <c r="G3113" s="128"/>
      <c r="H3113" s="127"/>
      <c r="I3113" s="127"/>
      <c r="J3113" s="127"/>
      <c r="K3113" s="125"/>
    </row>
    <row r="3114" spans="5:11" ht="15.75" x14ac:dyDescent="0.25">
      <c r="E3114" s="124"/>
      <c r="F3114" s="3"/>
      <c r="G3114" s="128"/>
      <c r="H3114" s="129"/>
    </row>
    <row r="3115" spans="5:11" ht="15.75" x14ac:dyDescent="0.25">
      <c r="E3115" s="124"/>
      <c r="F3115" s="126"/>
      <c r="G3115" s="128"/>
      <c r="H3115" s="127"/>
      <c r="I3115" s="127"/>
      <c r="J3115" s="127"/>
      <c r="K3115" s="125"/>
    </row>
    <row r="3116" spans="5:11" ht="15.75" x14ac:dyDescent="0.25">
      <c r="E3116" s="124"/>
      <c r="F3116" s="3"/>
      <c r="G3116" s="128"/>
      <c r="H3116" s="129"/>
    </row>
    <row r="3117" spans="5:11" ht="15.75" x14ac:dyDescent="0.25">
      <c r="E3117" s="124"/>
      <c r="F3117" s="126"/>
      <c r="G3117" s="128"/>
      <c r="H3117" s="127"/>
      <c r="I3117" s="127"/>
      <c r="J3117" s="127"/>
      <c r="K3117" s="125"/>
    </row>
    <row r="3118" spans="5:11" ht="15.75" x14ac:dyDescent="0.25">
      <c r="E3118" s="124"/>
      <c r="F3118" s="3"/>
      <c r="G3118" s="128"/>
      <c r="H3118" s="129"/>
    </row>
    <row r="3119" spans="5:11" ht="15.75" x14ac:dyDescent="0.25">
      <c r="E3119" s="124"/>
      <c r="F3119" s="126"/>
      <c r="G3119" s="128"/>
      <c r="H3119" s="127"/>
      <c r="I3119" s="127"/>
      <c r="J3119" s="127"/>
      <c r="K3119" s="125"/>
    </row>
    <row r="3120" spans="5:11" ht="15.75" x14ac:dyDescent="0.25">
      <c r="E3120" s="124"/>
      <c r="F3120" s="3"/>
      <c r="G3120" s="128"/>
      <c r="H3120" s="129"/>
    </row>
    <row r="3121" spans="5:11" ht="15.75" x14ac:dyDescent="0.25">
      <c r="E3121" s="124"/>
      <c r="F3121" s="126"/>
      <c r="G3121" s="128"/>
      <c r="H3121" s="127"/>
      <c r="I3121" s="127"/>
      <c r="J3121" s="127"/>
      <c r="K3121" s="125"/>
    </row>
    <row r="3122" spans="5:11" ht="15.75" x14ac:dyDescent="0.25">
      <c r="E3122" s="124"/>
      <c r="F3122" s="3"/>
      <c r="G3122" s="128"/>
      <c r="H3122" s="129"/>
    </row>
    <row r="3123" spans="5:11" ht="15.75" x14ac:dyDescent="0.25">
      <c r="E3123" s="124"/>
      <c r="F3123" s="126"/>
      <c r="G3123" s="128"/>
      <c r="H3123" s="127"/>
      <c r="I3123" s="127"/>
      <c r="J3123" s="127"/>
      <c r="K3123" s="125"/>
    </row>
    <row r="3124" spans="5:11" ht="15.75" x14ac:dyDescent="0.25">
      <c r="E3124" s="124"/>
      <c r="F3124" s="3"/>
      <c r="G3124" s="128"/>
      <c r="H3124" s="129"/>
    </row>
    <row r="3125" spans="5:11" ht="15.75" x14ac:dyDescent="0.25">
      <c r="E3125" s="124"/>
      <c r="F3125" s="126"/>
      <c r="G3125" s="128"/>
      <c r="H3125" s="127"/>
      <c r="I3125" s="127"/>
      <c r="J3125" s="127"/>
      <c r="K3125" s="125"/>
    </row>
    <row r="3126" spans="5:11" ht="15.75" x14ac:dyDescent="0.25">
      <c r="E3126" s="124"/>
      <c r="F3126" s="3"/>
      <c r="G3126" s="128"/>
      <c r="H3126" s="129"/>
    </row>
    <row r="3127" spans="5:11" ht="15.75" x14ac:dyDescent="0.25">
      <c r="E3127" s="124"/>
      <c r="F3127" s="126"/>
      <c r="G3127" s="128"/>
      <c r="H3127" s="127"/>
      <c r="I3127" s="127"/>
      <c r="J3127" s="127"/>
      <c r="K3127" s="125"/>
    </row>
    <row r="3128" spans="5:11" ht="15.75" x14ac:dyDescent="0.25">
      <c r="E3128" s="124"/>
      <c r="F3128" s="3"/>
      <c r="G3128" s="128"/>
      <c r="H3128" s="129"/>
    </row>
    <row r="3129" spans="5:11" ht="15.75" x14ac:dyDescent="0.25">
      <c r="E3129" s="124"/>
      <c r="F3129" s="126"/>
      <c r="G3129" s="128"/>
      <c r="H3129" s="127"/>
      <c r="I3129" s="127"/>
      <c r="J3129" s="127"/>
      <c r="K3129" s="125"/>
    </row>
    <row r="3130" spans="5:11" ht="15.75" x14ac:dyDescent="0.25">
      <c r="E3130" s="124"/>
      <c r="F3130" s="3"/>
      <c r="G3130" s="128"/>
      <c r="H3130" s="129"/>
    </row>
    <row r="3131" spans="5:11" ht="15.75" x14ac:dyDescent="0.25">
      <c r="E3131" s="124"/>
      <c r="F3131" s="126"/>
      <c r="G3131" s="128"/>
      <c r="H3131" s="127"/>
      <c r="I3131" s="127"/>
      <c r="J3131" s="127"/>
      <c r="K3131" s="125"/>
    </row>
    <row r="3132" spans="5:11" ht="15.75" x14ac:dyDescent="0.25">
      <c r="E3132" s="124"/>
      <c r="F3132" s="3"/>
      <c r="G3132" s="128"/>
      <c r="H3132" s="129"/>
    </row>
    <row r="3133" spans="5:11" ht="15.75" x14ac:dyDescent="0.25">
      <c r="E3133" s="124"/>
      <c r="F3133" s="126"/>
      <c r="G3133" s="128"/>
      <c r="H3133" s="127"/>
      <c r="I3133" s="127"/>
      <c r="J3133" s="127"/>
      <c r="K3133" s="125"/>
    </row>
    <row r="3134" spans="5:11" ht="15.75" x14ac:dyDescent="0.25">
      <c r="E3134" s="124"/>
      <c r="F3134" s="3"/>
      <c r="G3134" s="128"/>
      <c r="H3134" s="129"/>
    </row>
    <row r="3135" spans="5:11" ht="15.75" x14ac:dyDescent="0.25">
      <c r="E3135" s="124"/>
      <c r="F3135" s="126"/>
      <c r="G3135" s="128"/>
      <c r="H3135" s="127"/>
      <c r="I3135" s="127"/>
      <c r="J3135" s="127"/>
      <c r="K3135" s="125"/>
    </row>
    <row r="3136" spans="5:11" ht="15.75" x14ac:dyDescent="0.25">
      <c r="E3136" s="124"/>
      <c r="F3136" s="3"/>
      <c r="G3136" s="128"/>
      <c r="H3136" s="129"/>
    </row>
    <row r="3137" spans="5:11" ht="15.75" x14ac:dyDescent="0.25">
      <c r="E3137" s="124"/>
      <c r="F3137" s="126"/>
      <c r="G3137" s="128"/>
      <c r="H3137" s="127"/>
      <c r="I3137" s="127"/>
      <c r="J3137" s="127"/>
      <c r="K3137" s="125"/>
    </row>
    <row r="3138" spans="5:11" ht="15.75" x14ac:dyDescent="0.25">
      <c r="E3138" s="124"/>
      <c r="F3138" s="3"/>
      <c r="G3138" s="128"/>
      <c r="H3138" s="129"/>
    </row>
    <row r="3139" spans="5:11" ht="15.75" x14ac:dyDescent="0.25">
      <c r="E3139" s="124"/>
      <c r="F3139" s="126"/>
      <c r="G3139" s="128"/>
      <c r="H3139" s="127"/>
      <c r="I3139" s="127"/>
      <c r="J3139" s="127"/>
      <c r="K3139" s="125"/>
    </row>
    <row r="3140" spans="5:11" ht="15.75" x14ac:dyDescent="0.25">
      <c r="E3140" s="124"/>
      <c r="F3140" s="3"/>
      <c r="G3140" s="128"/>
      <c r="H3140" s="129"/>
    </row>
    <row r="3141" spans="5:11" ht="15.75" x14ac:dyDescent="0.25">
      <c r="E3141" s="124"/>
      <c r="F3141" s="126"/>
      <c r="G3141" s="128"/>
      <c r="H3141" s="127"/>
      <c r="I3141" s="127"/>
      <c r="J3141" s="127"/>
      <c r="K3141" s="125"/>
    </row>
    <row r="3142" spans="5:11" ht="15.75" x14ac:dyDescent="0.25">
      <c r="E3142" s="124"/>
      <c r="F3142" s="3"/>
      <c r="G3142" s="128"/>
      <c r="H3142" s="129"/>
    </row>
    <row r="3143" spans="5:11" ht="15.75" x14ac:dyDescent="0.25">
      <c r="E3143" s="124"/>
      <c r="F3143" s="126"/>
      <c r="G3143" s="128"/>
      <c r="H3143" s="127"/>
      <c r="I3143" s="127"/>
      <c r="J3143" s="127"/>
      <c r="K3143" s="125"/>
    </row>
    <row r="3144" spans="5:11" ht="15.75" x14ac:dyDescent="0.25">
      <c r="E3144" s="124"/>
      <c r="F3144" s="3"/>
      <c r="G3144" s="128"/>
      <c r="H3144" s="129"/>
    </row>
    <row r="3145" spans="5:11" ht="15.75" x14ac:dyDescent="0.25">
      <c r="E3145" s="124"/>
      <c r="F3145" s="126"/>
      <c r="G3145" s="128"/>
      <c r="H3145" s="127"/>
      <c r="I3145" s="127"/>
      <c r="J3145" s="127"/>
      <c r="K3145" s="125"/>
    </row>
    <row r="3146" spans="5:11" ht="15.75" x14ac:dyDescent="0.25">
      <c r="E3146" s="124"/>
      <c r="F3146" s="3"/>
      <c r="G3146" s="128"/>
      <c r="H3146" s="129"/>
    </row>
    <row r="3147" spans="5:11" ht="15.75" x14ac:dyDescent="0.25">
      <c r="E3147" s="124"/>
      <c r="F3147" s="126"/>
      <c r="G3147" s="128"/>
      <c r="H3147" s="127"/>
      <c r="I3147" s="127"/>
      <c r="J3147" s="127"/>
      <c r="K3147" s="125"/>
    </row>
    <row r="3148" spans="5:11" ht="15.75" x14ac:dyDescent="0.25">
      <c r="E3148" s="124"/>
      <c r="F3148" s="3"/>
      <c r="G3148" s="128"/>
      <c r="H3148" s="129"/>
    </row>
    <row r="3149" spans="5:11" ht="15.75" x14ac:dyDescent="0.25">
      <c r="E3149" s="124"/>
      <c r="F3149" s="126"/>
      <c r="G3149" s="128"/>
      <c r="H3149" s="127"/>
      <c r="I3149" s="127"/>
      <c r="J3149" s="127"/>
      <c r="K3149" s="125"/>
    </row>
    <row r="3150" spans="5:11" ht="15.75" x14ac:dyDescent="0.25">
      <c r="E3150" s="124"/>
      <c r="F3150" s="3"/>
      <c r="G3150" s="128"/>
      <c r="H3150" s="129"/>
    </row>
    <row r="3151" spans="5:11" ht="15.75" x14ac:dyDescent="0.25">
      <c r="E3151" s="124"/>
      <c r="F3151" s="126"/>
      <c r="G3151" s="128"/>
      <c r="H3151" s="127"/>
      <c r="I3151" s="127"/>
      <c r="J3151" s="127"/>
      <c r="K3151" s="125"/>
    </row>
    <row r="3152" spans="5:11" ht="15.75" x14ac:dyDescent="0.25">
      <c r="E3152" s="124"/>
      <c r="F3152" s="3"/>
      <c r="G3152" s="128"/>
      <c r="H3152" s="129"/>
    </row>
    <row r="3153" spans="5:11" ht="15.75" x14ac:dyDescent="0.25">
      <c r="E3153" s="124"/>
      <c r="F3153" s="126"/>
      <c r="G3153" s="128"/>
      <c r="H3153" s="127"/>
      <c r="I3153" s="127"/>
      <c r="J3153" s="127"/>
      <c r="K3153" s="125"/>
    </row>
    <row r="3154" spans="5:11" ht="15.75" x14ac:dyDescent="0.25">
      <c r="E3154" s="124"/>
      <c r="F3154" s="3"/>
      <c r="G3154" s="128"/>
      <c r="H3154" s="129"/>
    </row>
    <row r="3155" spans="5:11" ht="15.75" x14ac:dyDescent="0.25">
      <c r="E3155" s="124"/>
      <c r="F3155" s="126"/>
      <c r="G3155" s="128"/>
      <c r="H3155" s="127"/>
      <c r="I3155" s="127"/>
      <c r="J3155" s="127"/>
      <c r="K3155" s="125"/>
    </row>
    <row r="3156" spans="5:11" ht="15.75" x14ac:dyDescent="0.25">
      <c r="E3156" s="124"/>
      <c r="F3156" s="3"/>
      <c r="G3156" s="128"/>
      <c r="H3156" s="129"/>
    </row>
    <row r="3157" spans="5:11" ht="15.75" x14ac:dyDescent="0.25">
      <c r="E3157" s="124"/>
      <c r="F3157" s="126"/>
      <c r="G3157" s="128"/>
      <c r="H3157" s="127"/>
      <c r="I3157" s="127"/>
      <c r="J3157" s="127"/>
      <c r="K3157" s="125"/>
    </row>
    <row r="3158" spans="5:11" ht="15.75" x14ac:dyDescent="0.25">
      <c r="E3158" s="124"/>
      <c r="F3158" s="3"/>
      <c r="G3158" s="128"/>
      <c r="H3158" s="129"/>
    </row>
    <row r="3159" spans="5:11" ht="15.75" x14ac:dyDescent="0.25">
      <c r="E3159" s="124"/>
      <c r="F3159" s="126"/>
      <c r="G3159" s="128"/>
      <c r="H3159" s="127"/>
      <c r="I3159" s="127"/>
      <c r="J3159" s="127"/>
      <c r="K3159" s="125"/>
    </row>
    <row r="3160" spans="5:11" ht="15.75" x14ac:dyDescent="0.25">
      <c r="E3160" s="124"/>
      <c r="F3160" s="3"/>
      <c r="G3160" s="128"/>
      <c r="H3160" s="129"/>
    </row>
    <row r="3161" spans="5:11" ht="15.75" x14ac:dyDescent="0.25">
      <c r="E3161" s="124"/>
      <c r="F3161" s="126"/>
      <c r="G3161" s="128"/>
      <c r="H3161" s="127"/>
      <c r="I3161" s="127"/>
      <c r="J3161" s="127"/>
      <c r="K3161" s="125"/>
    </row>
    <row r="3162" spans="5:11" ht="15.75" x14ac:dyDescent="0.25">
      <c r="E3162" s="124"/>
      <c r="F3162" s="3"/>
      <c r="G3162" s="128"/>
      <c r="H3162" s="129"/>
    </row>
    <row r="3163" spans="5:11" ht="15.75" x14ac:dyDescent="0.25">
      <c r="E3163" s="124"/>
      <c r="F3163" s="126"/>
      <c r="G3163" s="128"/>
      <c r="H3163" s="127"/>
      <c r="I3163" s="127"/>
      <c r="J3163" s="127"/>
      <c r="K3163" s="125"/>
    </row>
    <row r="3164" spans="5:11" ht="15.75" x14ac:dyDescent="0.25">
      <c r="E3164" s="124"/>
      <c r="F3164" s="3"/>
      <c r="G3164" s="128"/>
      <c r="H3164" s="129"/>
    </row>
    <row r="3165" spans="5:11" ht="15.75" x14ac:dyDescent="0.25">
      <c r="E3165" s="124"/>
      <c r="F3165" s="126"/>
      <c r="G3165" s="128"/>
      <c r="H3165" s="127"/>
      <c r="I3165" s="127"/>
      <c r="J3165" s="127"/>
      <c r="K3165" s="125"/>
    </row>
    <row r="3166" spans="5:11" ht="15.75" x14ac:dyDescent="0.25">
      <c r="E3166" s="124"/>
      <c r="F3166" s="3"/>
      <c r="G3166" s="128"/>
      <c r="H3166" s="129"/>
    </row>
    <row r="3167" spans="5:11" ht="15.75" x14ac:dyDescent="0.25">
      <c r="E3167" s="124"/>
      <c r="F3167" s="126"/>
      <c r="G3167" s="128"/>
      <c r="H3167" s="127"/>
      <c r="I3167" s="127"/>
      <c r="J3167" s="127"/>
      <c r="K3167" s="125"/>
    </row>
    <row r="3168" spans="5:11" ht="15.75" x14ac:dyDescent="0.25">
      <c r="E3168" s="124"/>
      <c r="F3168" s="3"/>
      <c r="G3168" s="128"/>
      <c r="H3168" s="129"/>
    </row>
    <row r="3169" spans="5:11" ht="15.75" x14ac:dyDescent="0.25">
      <c r="E3169" s="124"/>
      <c r="F3169" s="126"/>
      <c r="G3169" s="128"/>
      <c r="H3169" s="127"/>
      <c r="I3169" s="127"/>
      <c r="J3169" s="127"/>
      <c r="K3169" s="125"/>
    </row>
    <row r="3170" spans="5:11" ht="15.75" x14ac:dyDescent="0.25">
      <c r="E3170" s="124"/>
      <c r="F3170" s="3"/>
      <c r="G3170" s="128"/>
      <c r="H3170" s="129"/>
    </row>
    <row r="3171" spans="5:11" ht="15.75" x14ac:dyDescent="0.25">
      <c r="E3171" s="124"/>
      <c r="F3171" s="126"/>
      <c r="G3171" s="128"/>
      <c r="H3171" s="127"/>
      <c r="I3171" s="127"/>
      <c r="J3171" s="127"/>
      <c r="K3171" s="125"/>
    </row>
    <row r="3172" spans="5:11" ht="15.75" x14ac:dyDescent="0.25">
      <c r="E3172" s="124"/>
      <c r="F3172" s="3"/>
      <c r="G3172" s="128"/>
      <c r="H3172" s="129"/>
    </row>
    <row r="3173" spans="5:11" ht="15.75" x14ac:dyDescent="0.25">
      <c r="E3173" s="124"/>
      <c r="F3173" s="126"/>
      <c r="G3173" s="128"/>
      <c r="H3173" s="127"/>
      <c r="I3173" s="127"/>
      <c r="J3173" s="127"/>
      <c r="K3173" s="125"/>
    </row>
    <row r="3174" spans="5:11" ht="15.75" x14ac:dyDescent="0.25">
      <c r="E3174" s="124"/>
      <c r="F3174" s="3"/>
      <c r="G3174" s="128"/>
      <c r="H3174" s="129"/>
    </row>
    <row r="3175" spans="5:11" ht="15.75" x14ac:dyDescent="0.25">
      <c r="E3175" s="124"/>
      <c r="F3175" s="126"/>
      <c r="G3175" s="128"/>
      <c r="H3175" s="127"/>
      <c r="I3175" s="127"/>
      <c r="J3175" s="127"/>
      <c r="K3175" s="125"/>
    </row>
    <row r="3176" spans="5:11" ht="15.75" x14ac:dyDescent="0.25">
      <c r="E3176" s="124"/>
      <c r="F3176" s="3"/>
      <c r="G3176" s="128"/>
      <c r="H3176" s="129"/>
    </row>
    <row r="3177" spans="5:11" ht="15.75" x14ac:dyDescent="0.25">
      <c r="E3177" s="124"/>
      <c r="F3177" s="126"/>
      <c r="G3177" s="128"/>
      <c r="H3177" s="127"/>
      <c r="I3177" s="127"/>
      <c r="J3177" s="127"/>
      <c r="K3177" s="125"/>
    </row>
    <row r="3178" spans="5:11" ht="15.75" x14ac:dyDescent="0.25">
      <c r="E3178" s="124"/>
      <c r="F3178" s="3"/>
      <c r="G3178" s="128"/>
      <c r="H3178" s="129"/>
    </row>
    <row r="3179" spans="5:11" ht="15.75" x14ac:dyDescent="0.25">
      <c r="E3179" s="124"/>
      <c r="F3179" s="126"/>
      <c r="G3179" s="128"/>
      <c r="H3179" s="127"/>
      <c r="I3179" s="127"/>
      <c r="J3179" s="127"/>
      <c r="K3179" s="125"/>
    </row>
    <row r="3180" spans="5:11" ht="15.75" x14ac:dyDescent="0.25">
      <c r="E3180" s="124"/>
      <c r="F3180" s="3"/>
      <c r="G3180" s="128"/>
      <c r="H3180" s="129"/>
    </row>
    <row r="3181" spans="5:11" ht="15.75" x14ac:dyDescent="0.25">
      <c r="E3181" s="124"/>
      <c r="F3181" s="126"/>
      <c r="G3181" s="128"/>
      <c r="H3181" s="127"/>
      <c r="I3181" s="127"/>
      <c r="J3181" s="127"/>
      <c r="K3181" s="125"/>
    </row>
    <row r="3182" spans="5:11" ht="15.75" x14ac:dyDescent="0.25">
      <c r="E3182" s="124"/>
      <c r="F3182" s="3"/>
      <c r="G3182" s="128"/>
      <c r="H3182" s="129"/>
    </row>
    <row r="3183" spans="5:11" ht="15.75" x14ac:dyDescent="0.25">
      <c r="E3183" s="124"/>
      <c r="F3183" s="126"/>
      <c r="G3183" s="128"/>
      <c r="H3183" s="127"/>
      <c r="I3183" s="127"/>
      <c r="J3183" s="127"/>
      <c r="K3183" s="125"/>
    </row>
    <row r="3184" spans="5:11" ht="15.75" x14ac:dyDescent="0.25">
      <c r="E3184" s="124"/>
      <c r="F3184" s="3"/>
      <c r="G3184" s="128"/>
      <c r="H3184" s="129"/>
    </row>
    <row r="3185" spans="5:11" ht="15.75" x14ac:dyDescent="0.25">
      <c r="E3185" s="124"/>
      <c r="F3185" s="126"/>
      <c r="G3185" s="128"/>
      <c r="H3185" s="127"/>
      <c r="I3185" s="127"/>
      <c r="J3185" s="127"/>
      <c r="K3185" s="125"/>
    </row>
    <row r="3186" spans="5:11" ht="15.75" x14ac:dyDescent="0.25">
      <c r="E3186" s="124"/>
      <c r="F3186" s="3"/>
      <c r="G3186" s="128"/>
      <c r="H3186" s="129"/>
    </row>
    <row r="3187" spans="5:11" ht="15.75" x14ac:dyDescent="0.25">
      <c r="E3187" s="124"/>
      <c r="F3187" s="126"/>
      <c r="G3187" s="128"/>
      <c r="H3187" s="127"/>
      <c r="I3187" s="127"/>
      <c r="J3187" s="127"/>
      <c r="K3187" s="125"/>
    </row>
    <row r="3188" spans="5:11" ht="15.75" x14ac:dyDescent="0.25">
      <c r="E3188" s="124"/>
      <c r="F3188" s="3"/>
      <c r="G3188" s="128"/>
      <c r="H3188" s="129"/>
    </row>
    <row r="3189" spans="5:11" ht="15.75" x14ac:dyDescent="0.25">
      <c r="E3189" s="124"/>
      <c r="F3189" s="126"/>
      <c r="G3189" s="128"/>
      <c r="H3189" s="127"/>
      <c r="I3189" s="127"/>
      <c r="J3189" s="127"/>
      <c r="K3189" s="125"/>
    </row>
    <row r="3190" spans="5:11" ht="15.75" x14ac:dyDescent="0.25">
      <c r="E3190" s="124"/>
      <c r="F3190" s="3"/>
      <c r="G3190" s="128"/>
      <c r="H3190" s="129"/>
    </row>
    <row r="3191" spans="5:11" ht="15.75" x14ac:dyDescent="0.25">
      <c r="E3191" s="124"/>
      <c r="F3191" s="126"/>
      <c r="G3191" s="128"/>
      <c r="H3191" s="127"/>
      <c r="I3191" s="127"/>
      <c r="J3191" s="127"/>
      <c r="K3191" s="125"/>
    </row>
    <row r="3192" spans="5:11" ht="15.75" x14ac:dyDescent="0.25">
      <c r="E3192" s="124"/>
      <c r="F3192" s="3"/>
      <c r="G3192" s="128"/>
      <c r="H3192" s="129"/>
    </row>
    <row r="3193" spans="5:11" ht="15.75" x14ac:dyDescent="0.25">
      <c r="E3193" s="124"/>
      <c r="F3193" s="126"/>
      <c r="G3193" s="128"/>
      <c r="H3193" s="127"/>
      <c r="I3193" s="127"/>
      <c r="J3193" s="127"/>
      <c r="K3193" s="125"/>
    </row>
    <row r="3194" spans="5:11" ht="15.75" x14ac:dyDescent="0.25">
      <c r="E3194" s="124"/>
      <c r="F3194" s="3"/>
      <c r="G3194" s="128"/>
      <c r="H3194" s="129"/>
    </row>
    <row r="3195" spans="5:11" ht="15.75" x14ac:dyDescent="0.25">
      <c r="E3195" s="124"/>
      <c r="F3195" s="126"/>
      <c r="G3195" s="128"/>
      <c r="H3195" s="127"/>
      <c r="I3195" s="127"/>
      <c r="J3195" s="127"/>
      <c r="K3195" s="125"/>
    </row>
    <row r="3196" spans="5:11" ht="15.75" x14ac:dyDescent="0.25">
      <c r="E3196" s="124"/>
      <c r="F3196" s="3"/>
      <c r="G3196" s="128"/>
      <c r="H3196" s="129"/>
    </row>
    <row r="3197" spans="5:11" ht="15.75" x14ac:dyDescent="0.25">
      <c r="E3197" s="124"/>
      <c r="F3197" s="126"/>
      <c r="G3197" s="128"/>
      <c r="H3197" s="127"/>
      <c r="I3197" s="127"/>
      <c r="J3197" s="127"/>
      <c r="K3197" s="125"/>
    </row>
    <row r="3198" spans="5:11" ht="15.75" x14ac:dyDescent="0.25">
      <c r="E3198" s="124"/>
      <c r="F3198" s="3"/>
      <c r="G3198" s="128"/>
      <c r="H3198" s="129"/>
    </row>
    <row r="3199" spans="5:11" ht="15.75" x14ac:dyDescent="0.25">
      <c r="E3199" s="124"/>
      <c r="F3199" s="126"/>
      <c r="G3199" s="128"/>
      <c r="H3199" s="127"/>
      <c r="I3199" s="127"/>
      <c r="J3199" s="127"/>
      <c r="K3199" s="125"/>
    </row>
    <row r="3200" spans="5:11" ht="15.75" x14ac:dyDescent="0.25">
      <c r="E3200" s="124"/>
      <c r="F3200" s="3"/>
      <c r="G3200" s="128"/>
      <c r="H3200" s="129"/>
    </row>
    <row r="3201" spans="5:11" ht="15.75" x14ac:dyDescent="0.25">
      <c r="E3201" s="124"/>
      <c r="F3201" s="126"/>
      <c r="G3201" s="128"/>
      <c r="H3201" s="127"/>
      <c r="I3201" s="127"/>
      <c r="J3201" s="127"/>
      <c r="K3201" s="125"/>
    </row>
    <row r="3202" spans="5:11" ht="15.75" x14ac:dyDescent="0.25">
      <c r="E3202" s="124"/>
      <c r="F3202" s="3"/>
      <c r="G3202" s="128"/>
      <c r="H3202" s="129"/>
    </row>
    <row r="3203" spans="5:11" ht="15.75" x14ac:dyDescent="0.25">
      <c r="E3203" s="124"/>
      <c r="F3203" s="126"/>
      <c r="G3203" s="128"/>
      <c r="H3203" s="127"/>
      <c r="I3203" s="127"/>
      <c r="J3203" s="127"/>
      <c r="K3203" s="125"/>
    </row>
    <row r="3204" spans="5:11" ht="15.75" x14ac:dyDescent="0.25">
      <c r="E3204" s="124"/>
      <c r="F3204" s="3"/>
      <c r="G3204" s="128"/>
      <c r="H3204" s="129"/>
    </row>
    <row r="3205" spans="5:11" ht="15.75" x14ac:dyDescent="0.25">
      <c r="E3205" s="124"/>
      <c r="F3205" s="126"/>
      <c r="G3205" s="128"/>
      <c r="H3205" s="127"/>
      <c r="I3205" s="127"/>
      <c r="J3205" s="127"/>
      <c r="K3205" s="125"/>
    </row>
    <row r="3206" spans="5:11" ht="15.75" x14ac:dyDescent="0.25">
      <c r="E3206" s="124"/>
      <c r="F3206" s="3"/>
      <c r="G3206" s="128"/>
      <c r="H3206" s="129"/>
    </row>
    <row r="3207" spans="5:11" ht="15.75" x14ac:dyDescent="0.25">
      <c r="E3207" s="124"/>
      <c r="F3207" s="126"/>
      <c r="G3207" s="128"/>
      <c r="H3207" s="127"/>
      <c r="I3207" s="127"/>
      <c r="J3207" s="127"/>
      <c r="K3207" s="125"/>
    </row>
    <row r="3208" spans="5:11" ht="15.75" x14ac:dyDescent="0.25">
      <c r="E3208" s="124"/>
      <c r="F3208" s="3"/>
      <c r="G3208" s="128"/>
      <c r="H3208" s="129"/>
    </row>
    <row r="3209" spans="5:11" ht="15.75" x14ac:dyDescent="0.25">
      <c r="E3209" s="124"/>
      <c r="F3209" s="126"/>
      <c r="G3209" s="128"/>
      <c r="H3209" s="127"/>
      <c r="I3209" s="127"/>
      <c r="J3209" s="127"/>
      <c r="K3209" s="125"/>
    </row>
    <row r="3210" spans="5:11" ht="15.75" x14ac:dyDescent="0.25">
      <c r="E3210" s="124"/>
      <c r="F3210" s="3"/>
      <c r="G3210" s="128"/>
      <c r="H3210" s="129"/>
    </row>
    <row r="3211" spans="5:11" ht="15.75" x14ac:dyDescent="0.25">
      <c r="E3211" s="124"/>
      <c r="F3211" s="126"/>
      <c r="G3211" s="128"/>
      <c r="H3211" s="127"/>
      <c r="I3211" s="127"/>
      <c r="J3211" s="127"/>
      <c r="K3211" s="125"/>
    </row>
    <row r="3212" spans="5:11" ht="15.75" x14ac:dyDescent="0.25">
      <c r="E3212" s="124"/>
      <c r="F3212" s="3"/>
      <c r="G3212" s="128"/>
      <c r="H3212" s="129"/>
    </row>
    <row r="3213" spans="5:11" ht="15.75" x14ac:dyDescent="0.25">
      <c r="E3213" s="124"/>
      <c r="F3213" s="126"/>
      <c r="G3213" s="128"/>
      <c r="H3213" s="127"/>
      <c r="I3213" s="127"/>
      <c r="J3213" s="127"/>
      <c r="K3213" s="125"/>
    </row>
    <row r="3214" spans="5:11" ht="15.75" x14ac:dyDescent="0.25">
      <c r="E3214" s="124"/>
      <c r="F3214" s="3"/>
      <c r="G3214" s="128"/>
      <c r="H3214" s="129"/>
    </row>
    <row r="3215" spans="5:11" ht="15.75" x14ac:dyDescent="0.25">
      <c r="E3215" s="124"/>
      <c r="F3215" s="126"/>
      <c r="G3215" s="128"/>
      <c r="H3215" s="127"/>
      <c r="I3215" s="127"/>
      <c r="J3215" s="127"/>
      <c r="K3215" s="125"/>
    </row>
    <row r="3216" spans="5:11" ht="15.75" x14ac:dyDescent="0.25">
      <c r="E3216" s="124"/>
      <c r="F3216" s="3"/>
      <c r="G3216" s="128"/>
      <c r="H3216" s="129"/>
    </row>
    <row r="3217" spans="5:11" ht="15.75" x14ac:dyDescent="0.25">
      <c r="E3217" s="124"/>
      <c r="F3217" s="126"/>
      <c r="G3217" s="128"/>
      <c r="H3217" s="127"/>
      <c r="I3217" s="127"/>
      <c r="J3217" s="127"/>
      <c r="K3217" s="125"/>
    </row>
    <row r="3218" spans="5:11" ht="15.75" x14ac:dyDescent="0.25">
      <c r="E3218" s="124"/>
      <c r="F3218" s="3"/>
      <c r="G3218" s="128"/>
      <c r="H3218" s="129"/>
    </row>
    <row r="3219" spans="5:11" ht="15.75" x14ac:dyDescent="0.25">
      <c r="E3219" s="124"/>
      <c r="F3219" s="126"/>
      <c r="G3219" s="128"/>
      <c r="H3219" s="127"/>
      <c r="I3219" s="127"/>
      <c r="J3219" s="127"/>
      <c r="K3219" s="125"/>
    </row>
    <row r="3220" spans="5:11" ht="15.75" x14ac:dyDescent="0.25">
      <c r="E3220" s="124"/>
      <c r="F3220" s="3"/>
      <c r="G3220" s="128"/>
      <c r="H3220" s="129"/>
    </row>
    <row r="3221" spans="5:11" ht="15.75" x14ac:dyDescent="0.25">
      <c r="E3221" s="124"/>
      <c r="F3221" s="126"/>
      <c r="G3221" s="128"/>
      <c r="H3221" s="127"/>
      <c r="I3221" s="127"/>
      <c r="J3221" s="127"/>
      <c r="K3221" s="125"/>
    </row>
    <row r="3222" spans="5:11" ht="15.75" x14ac:dyDescent="0.25">
      <c r="E3222" s="124"/>
      <c r="F3222" s="3"/>
      <c r="G3222" s="128"/>
      <c r="H3222" s="129"/>
    </row>
    <row r="3223" spans="5:11" ht="15.75" x14ac:dyDescent="0.25">
      <c r="E3223" s="124"/>
      <c r="F3223" s="126"/>
      <c r="G3223" s="128"/>
      <c r="H3223" s="127"/>
      <c r="I3223" s="127"/>
      <c r="J3223" s="127"/>
      <c r="K3223" s="125"/>
    </row>
    <row r="3224" spans="5:11" ht="15.75" x14ac:dyDescent="0.25">
      <c r="E3224" s="124"/>
      <c r="F3224" s="3"/>
      <c r="G3224" s="128"/>
      <c r="H3224" s="129"/>
    </row>
    <row r="3225" spans="5:11" ht="15.75" x14ac:dyDescent="0.25">
      <c r="E3225" s="124"/>
      <c r="F3225" s="126"/>
      <c r="G3225" s="128"/>
      <c r="H3225" s="127"/>
      <c r="I3225" s="127"/>
      <c r="J3225" s="127"/>
      <c r="K3225" s="125"/>
    </row>
    <row r="3226" spans="5:11" ht="15.75" x14ac:dyDescent="0.25">
      <c r="E3226" s="124"/>
      <c r="F3226" s="3"/>
      <c r="G3226" s="128"/>
      <c r="H3226" s="129"/>
    </row>
    <row r="3227" spans="5:11" ht="15.75" x14ac:dyDescent="0.25">
      <c r="E3227" s="124"/>
      <c r="F3227" s="126"/>
      <c r="G3227" s="128"/>
      <c r="H3227" s="127"/>
      <c r="I3227" s="127"/>
      <c r="J3227" s="127"/>
      <c r="K3227" s="125"/>
    </row>
    <row r="3228" spans="5:11" ht="15.75" x14ac:dyDescent="0.25">
      <c r="E3228" s="124"/>
      <c r="F3228" s="3"/>
      <c r="G3228" s="128"/>
      <c r="H3228" s="129"/>
    </row>
    <row r="3229" spans="5:11" ht="15.75" x14ac:dyDescent="0.25">
      <c r="E3229" s="124"/>
      <c r="F3229" s="126"/>
      <c r="G3229" s="128"/>
      <c r="H3229" s="127"/>
      <c r="I3229" s="127"/>
      <c r="J3229" s="127"/>
      <c r="K3229" s="125"/>
    </row>
    <row r="3230" spans="5:11" ht="15.75" x14ac:dyDescent="0.25">
      <c r="E3230" s="124"/>
      <c r="F3230" s="3"/>
      <c r="G3230" s="128"/>
      <c r="H3230" s="129"/>
    </row>
    <row r="3231" spans="5:11" ht="15.75" x14ac:dyDescent="0.25">
      <c r="E3231" s="124"/>
      <c r="F3231" s="126"/>
      <c r="G3231" s="128"/>
      <c r="H3231" s="127"/>
      <c r="I3231" s="127"/>
      <c r="J3231" s="127"/>
      <c r="K3231" s="125"/>
    </row>
    <row r="3232" spans="5:11" ht="15.75" x14ac:dyDescent="0.25">
      <c r="E3232" s="124"/>
      <c r="F3232" s="3"/>
      <c r="G3232" s="128"/>
      <c r="H3232" s="129"/>
    </row>
    <row r="3233" spans="5:11" ht="15.75" x14ac:dyDescent="0.25">
      <c r="E3233" s="124"/>
      <c r="F3233" s="126"/>
      <c r="G3233" s="128"/>
      <c r="H3233" s="127"/>
      <c r="I3233" s="127"/>
      <c r="J3233" s="127"/>
      <c r="K3233" s="125"/>
    </row>
    <row r="3234" spans="5:11" ht="15.75" x14ac:dyDescent="0.25">
      <c r="E3234" s="124"/>
      <c r="F3234" s="3"/>
      <c r="G3234" s="128"/>
      <c r="H3234" s="129"/>
    </row>
    <row r="3235" spans="5:11" ht="15.75" x14ac:dyDescent="0.25">
      <c r="E3235" s="124"/>
      <c r="F3235" s="126"/>
      <c r="G3235" s="128"/>
      <c r="H3235" s="127"/>
      <c r="I3235" s="127"/>
      <c r="J3235" s="127"/>
      <c r="K3235" s="125"/>
    </row>
    <row r="3236" spans="5:11" ht="15.75" x14ac:dyDescent="0.25">
      <c r="E3236" s="124"/>
      <c r="F3236" s="3"/>
      <c r="G3236" s="128"/>
      <c r="H3236" s="129"/>
    </row>
    <row r="3237" spans="5:11" ht="15.75" x14ac:dyDescent="0.25">
      <c r="E3237" s="124"/>
      <c r="F3237" s="126"/>
      <c r="G3237" s="128"/>
      <c r="H3237" s="127"/>
      <c r="I3237" s="127"/>
      <c r="J3237" s="127"/>
      <c r="K3237" s="125"/>
    </row>
    <row r="3238" spans="5:11" ht="15.75" x14ac:dyDescent="0.25">
      <c r="E3238" s="124"/>
      <c r="F3238" s="3"/>
      <c r="G3238" s="128"/>
      <c r="H3238" s="129"/>
    </row>
    <row r="3239" spans="5:11" ht="15.75" x14ac:dyDescent="0.25">
      <c r="E3239" s="124"/>
      <c r="F3239" s="126"/>
      <c r="G3239" s="128"/>
      <c r="H3239" s="127"/>
      <c r="I3239" s="127"/>
      <c r="J3239" s="127"/>
      <c r="K3239" s="125"/>
    </row>
    <row r="3240" spans="5:11" ht="15.75" x14ac:dyDescent="0.25">
      <c r="E3240" s="124"/>
      <c r="F3240" s="3"/>
      <c r="G3240" s="128"/>
      <c r="H3240" s="129"/>
    </row>
    <row r="3241" spans="5:11" ht="15.75" x14ac:dyDescent="0.25">
      <c r="E3241" s="124"/>
      <c r="F3241" s="126"/>
      <c r="G3241" s="128"/>
      <c r="H3241" s="127"/>
      <c r="I3241" s="127"/>
      <c r="J3241" s="127"/>
      <c r="K3241" s="125"/>
    </row>
    <row r="3242" spans="5:11" ht="15.75" x14ac:dyDescent="0.25">
      <c r="E3242" s="124"/>
      <c r="F3242" s="3"/>
      <c r="G3242" s="128"/>
      <c r="H3242" s="129"/>
    </row>
    <row r="3243" spans="5:11" ht="15.75" x14ac:dyDescent="0.25">
      <c r="E3243" s="124"/>
      <c r="F3243" s="126"/>
      <c r="G3243" s="128"/>
      <c r="H3243" s="127"/>
      <c r="I3243" s="127"/>
      <c r="J3243" s="127"/>
      <c r="K3243" s="125"/>
    </row>
    <row r="3244" spans="5:11" ht="15.75" x14ac:dyDescent="0.25">
      <c r="E3244" s="124"/>
      <c r="F3244" s="3"/>
      <c r="G3244" s="128"/>
      <c r="H3244" s="129"/>
    </row>
    <row r="3245" spans="5:11" ht="15.75" x14ac:dyDescent="0.25">
      <c r="E3245" s="124"/>
      <c r="F3245" s="126"/>
      <c r="G3245" s="128"/>
      <c r="H3245" s="127"/>
      <c r="I3245" s="127"/>
      <c r="J3245" s="127"/>
      <c r="K3245" s="125"/>
    </row>
    <row r="3246" spans="5:11" ht="15.75" x14ac:dyDescent="0.25">
      <c r="E3246" s="124"/>
      <c r="F3246" s="3"/>
      <c r="G3246" s="128"/>
      <c r="H3246" s="129"/>
    </row>
    <row r="3247" spans="5:11" ht="15.75" x14ac:dyDescent="0.25">
      <c r="E3247" s="124"/>
      <c r="F3247" s="126"/>
      <c r="G3247" s="128"/>
      <c r="H3247" s="127"/>
      <c r="I3247" s="127"/>
      <c r="J3247" s="127"/>
      <c r="K3247" s="125"/>
    </row>
    <row r="3248" spans="5:11" ht="15.75" x14ac:dyDescent="0.25">
      <c r="E3248" s="124"/>
      <c r="F3248" s="3"/>
      <c r="G3248" s="128"/>
      <c r="H3248" s="129"/>
    </row>
    <row r="3249" spans="5:11" ht="15.75" x14ac:dyDescent="0.25">
      <c r="E3249" s="124"/>
      <c r="F3249" s="126"/>
      <c r="G3249" s="128"/>
      <c r="H3249" s="127"/>
      <c r="I3249" s="127"/>
      <c r="J3249" s="127"/>
      <c r="K3249" s="125"/>
    </row>
    <row r="3250" spans="5:11" ht="15.75" x14ac:dyDescent="0.25">
      <c r="E3250" s="124"/>
      <c r="F3250" s="3"/>
      <c r="G3250" s="128"/>
      <c r="H3250" s="129"/>
    </row>
    <row r="3251" spans="5:11" ht="15.75" x14ac:dyDescent="0.25">
      <c r="E3251" s="124"/>
      <c r="F3251" s="126"/>
      <c r="G3251" s="128"/>
      <c r="H3251" s="127"/>
      <c r="I3251" s="127"/>
      <c r="J3251" s="127"/>
      <c r="K3251" s="125"/>
    </row>
    <row r="3252" spans="5:11" ht="15.75" x14ac:dyDescent="0.25">
      <c r="E3252" s="124"/>
      <c r="F3252" s="3"/>
      <c r="G3252" s="128"/>
      <c r="H3252" s="129"/>
    </row>
    <row r="3253" spans="5:11" ht="15.75" x14ac:dyDescent="0.25">
      <c r="E3253" s="124"/>
      <c r="F3253" s="126"/>
      <c r="G3253" s="128"/>
      <c r="H3253" s="127"/>
      <c r="I3253" s="127"/>
      <c r="J3253" s="127"/>
      <c r="K3253" s="125"/>
    </row>
    <row r="3254" spans="5:11" ht="15.75" x14ac:dyDescent="0.25">
      <c r="E3254" s="124"/>
      <c r="F3254" s="3"/>
      <c r="G3254" s="128"/>
      <c r="H3254" s="129"/>
    </row>
    <row r="3255" spans="5:11" ht="15.75" x14ac:dyDescent="0.25">
      <c r="E3255" s="124"/>
      <c r="F3255" s="126"/>
      <c r="G3255" s="128"/>
      <c r="H3255" s="127"/>
      <c r="I3255" s="127"/>
      <c r="J3255" s="127"/>
      <c r="K3255" s="125"/>
    </row>
    <row r="3256" spans="5:11" ht="15.75" x14ac:dyDescent="0.25">
      <c r="E3256" s="124"/>
      <c r="F3256" s="3"/>
      <c r="G3256" s="128"/>
      <c r="H3256" s="129"/>
    </row>
    <row r="3257" spans="5:11" ht="15.75" x14ac:dyDescent="0.25">
      <c r="E3257" s="124"/>
      <c r="F3257" s="126"/>
      <c r="G3257" s="128"/>
      <c r="H3257" s="127"/>
      <c r="I3257" s="127"/>
      <c r="J3257" s="127"/>
      <c r="K3257" s="125"/>
    </row>
    <row r="3258" spans="5:11" ht="15.75" x14ac:dyDescent="0.25">
      <c r="E3258" s="124"/>
      <c r="F3258" s="3"/>
      <c r="G3258" s="128"/>
      <c r="H3258" s="129"/>
    </row>
    <row r="3259" spans="5:11" ht="15.75" x14ac:dyDescent="0.25">
      <c r="E3259" s="124"/>
      <c r="F3259" s="126"/>
      <c r="G3259" s="128"/>
      <c r="H3259" s="127"/>
      <c r="I3259" s="127"/>
      <c r="J3259" s="127"/>
      <c r="K3259" s="125"/>
    </row>
    <row r="3260" spans="5:11" ht="15.75" x14ac:dyDescent="0.25">
      <c r="E3260" s="124"/>
      <c r="F3260" s="3"/>
      <c r="G3260" s="128"/>
      <c r="H3260" s="129"/>
    </row>
    <row r="3261" spans="5:11" ht="15.75" x14ac:dyDescent="0.25">
      <c r="E3261" s="124"/>
      <c r="F3261" s="126"/>
      <c r="G3261" s="128"/>
      <c r="H3261" s="127"/>
      <c r="I3261" s="127"/>
      <c r="J3261" s="127"/>
      <c r="K3261" s="125"/>
    </row>
    <row r="3262" spans="5:11" ht="15.75" x14ac:dyDescent="0.25">
      <c r="E3262" s="124"/>
      <c r="F3262" s="3"/>
      <c r="G3262" s="128"/>
      <c r="H3262" s="129"/>
    </row>
    <row r="3263" spans="5:11" ht="15.75" x14ac:dyDescent="0.25">
      <c r="E3263" s="124"/>
      <c r="F3263" s="126"/>
      <c r="G3263" s="128"/>
      <c r="H3263" s="127"/>
      <c r="I3263" s="127"/>
      <c r="J3263" s="127"/>
      <c r="K3263" s="125"/>
    </row>
    <row r="3264" spans="5:11" ht="15.75" x14ac:dyDescent="0.25">
      <c r="E3264" s="124"/>
      <c r="F3264" s="3"/>
      <c r="G3264" s="128"/>
      <c r="H3264" s="129"/>
    </row>
    <row r="3265" spans="5:11" ht="15.75" x14ac:dyDescent="0.25">
      <c r="E3265" s="124"/>
      <c r="F3265" s="126"/>
      <c r="G3265" s="128"/>
      <c r="H3265" s="127"/>
      <c r="I3265" s="127"/>
      <c r="J3265" s="127"/>
      <c r="K3265" s="125"/>
    </row>
    <row r="3266" spans="5:11" ht="15.75" x14ac:dyDescent="0.25">
      <c r="E3266" s="124"/>
      <c r="F3266" s="3"/>
      <c r="G3266" s="128"/>
      <c r="H3266" s="129"/>
    </row>
    <row r="3267" spans="5:11" ht="15.75" x14ac:dyDescent="0.25">
      <c r="E3267" s="124"/>
      <c r="F3267" s="126"/>
      <c r="G3267" s="128"/>
      <c r="H3267" s="127"/>
      <c r="I3267" s="127"/>
      <c r="J3267" s="127"/>
      <c r="K3267" s="125"/>
    </row>
    <row r="3268" spans="5:11" ht="15.75" x14ac:dyDescent="0.25">
      <c r="E3268" s="124"/>
      <c r="F3268" s="3"/>
      <c r="G3268" s="128"/>
      <c r="H3268" s="129"/>
    </row>
    <row r="3269" spans="5:11" ht="15.75" x14ac:dyDescent="0.25">
      <c r="E3269" s="124"/>
      <c r="F3269" s="126"/>
      <c r="G3269" s="128"/>
      <c r="H3269" s="127"/>
      <c r="I3269" s="127"/>
      <c r="J3269" s="127"/>
      <c r="K3269" s="125"/>
    </row>
    <row r="3270" spans="5:11" ht="15.75" x14ac:dyDescent="0.25">
      <c r="E3270" s="124"/>
      <c r="F3270" s="3"/>
      <c r="G3270" s="128"/>
      <c r="H3270" s="129"/>
    </row>
    <row r="3271" spans="5:11" ht="15.75" x14ac:dyDescent="0.25">
      <c r="E3271" s="124"/>
      <c r="F3271" s="126"/>
      <c r="G3271" s="128"/>
      <c r="H3271" s="127"/>
      <c r="I3271" s="127"/>
      <c r="J3271" s="127"/>
      <c r="K3271" s="125"/>
    </row>
    <row r="3272" spans="5:11" ht="15.75" x14ac:dyDescent="0.25">
      <c r="E3272" s="124"/>
      <c r="F3272" s="3"/>
      <c r="G3272" s="128"/>
      <c r="H3272" s="129"/>
    </row>
    <row r="3273" spans="5:11" ht="15.75" x14ac:dyDescent="0.25">
      <c r="E3273" s="124"/>
      <c r="F3273" s="126"/>
      <c r="G3273" s="128"/>
      <c r="H3273" s="127"/>
      <c r="I3273" s="127"/>
      <c r="J3273" s="127"/>
      <c r="K3273" s="125"/>
    </row>
    <row r="3274" spans="5:11" ht="15.75" x14ac:dyDescent="0.25">
      <c r="E3274" s="124"/>
      <c r="F3274" s="3"/>
      <c r="G3274" s="128"/>
      <c r="H3274" s="129"/>
    </row>
    <row r="3275" spans="5:11" ht="15.75" x14ac:dyDescent="0.25">
      <c r="E3275" s="124"/>
      <c r="F3275" s="126"/>
      <c r="G3275" s="128"/>
      <c r="H3275" s="127"/>
      <c r="I3275" s="127"/>
      <c r="J3275" s="127"/>
      <c r="K3275" s="125"/>
    </row>
    <row r="3276" spans="5:11" ht="15.75" x14ac:dyDescent="0.25">
      <c r="E3276" s="124"/>
      <c r="F3276" s="3"/>
      <c r="G3276" s="128"/>
      <c r="H3276" s="129"/>
    </row>
    <row r="3277" spans="5:11" ht="15.75" x14ac:dyDescent="0.25">
      <c r="E3277" s="124"/>
      <c r="F3277" s="126"/>
      <c r="G3277" s="128"/>
      <c r="H3277" s="127"/>
      <c r="I3277" s="127"/>
      <c r="J3277" s="127"/>
      <c r="K3277" s="125"/>
    </row>
    <row r="3278" spans="5:11" ht="15.75" x14ac:dyDescent="0.25">
      <c r="E3278" s="124"/>
      <c r="F3278" s="3"/>
      <c r="G3278" s="128"/>
      <c r="H3278" s="129"/>
    </row>
    <row r="3279" spans="5:11" ht="15.75" x14ac:dyDescent="0.25">
      <c r="E3279" s="124"/>
      <c r="F3279" s="126"/>
      <c r="G3279" s="128"/>
      <c r="H3279" s="127"/>
      <c r="I3279" s="127"/>
      <c r="J3279" s="127"/>
      <c r="K3279" s="125"/>
    </row>
    <row r="3280" spans="5:11" ht="15.75" x14ac:dyDescent="0.25">
      <c r="E3280" s="124"/>
      <c r="F3280" s="3"/>
      <c r="G3280" s="128"/>
      <c r="H3280" s="129"/>
    </row>
    <row r="3281" spans="5:11" ht="15.75" x14ac:dyDescent="0.25">
      <c r="E3281" s="124"/>
      <c r="F3281" s="126"/>
      <c r="G3281" s="128"/>
      <c r="H3281" s="127"/>
      <c r="I3281" s="127"/>
      <c r="J3281" s="127"/>
      <c r="K3281" s="125"/>
    </row>
    <row r="3282" spans="5:11" ht="15.75" x14ac:dyDescent="0.25">
      <c r="E3282" s="124"/>
      <c r="F3282" s="3"/>
      <c r="G3282" s="128"/>
      <c r="H3282" s="129"/>
    </row>
    <row r="3283" spans="5:11" ht="15.75" x14ac:dyDescent="0.25">
      <c r="E3283" s="124"/>
      <c r="F3283" s="126"/>
      <c r="G3283" s="128"/>
      <c r="H3283" s="127"/>
      <c r="I3283" s="127"/>
      <c r="J3283" s="127"/>
      <c r="K3283" s="125"/>
    </row>
    <row r="3284" spans="5:11" ht="15.75" x14ac:dyDescent="0.25">
      <c r="E3284" s="124"/>
      <c r="F3284" s="3"/>
      <c r="G3284" s="128"/>
      <c r="H3284" s="129"/>
    </row>
    <row r="3285" spans="5:11" ht="15.75" x14ac:dyDescent="0.25">
      <c r="E3285" s="124"/>
      <c r="F3285" s="126"/>
      <c r="G3285" s="128"/>
      <c r="H3285" s="127"/>
      <c r="I3285" s="127"/>
      <c r="J3285" s="127"/>
      <c r="K3285" s="125"/>
    </row>
    <row r="3286" spans="5:11" ht="15.75" x14ac:dyDescent="0.25">
      <c r="E3286" s="124"/>
      <c r="F3286" s="3"/>
      <c r="G3286" s="128"/>
      <c r="H3286" s="129"/>
    </row>
    <row r="3287" spans="5:11" ht="15.75" x14ac:dyDescent="0.25">
      <c r="E3287" s="124"/>
      <c r="F3287" s="126"/>
      <c r="G3287" s="128"/>
      <c r="H3287" s="127"/>
      <c r="I3287" s="127"/>
      <c r="J3287" s="127"/>
      <c r="K3287" s="125"/>
    </row>
    <row r="3288" spans="5:11" ht="15.75" x14ac:dyDescent="0.25">
      <c r="E3288" s="124"/>
      <c r="F3288" s="3"/>
      <c r="G3288" s="128"/>
      <c r="H3288" s="129"/>
    </row>
    <row r="3289" spans="5:11" ht="15.75" x14ac:dyDescent="0.25">
      <c r="E3289" s="124"/>
      <c r="F3289" s="126"/>
      <c r="G3289" s="128"/>
      <c r="H3289" s="127"/>
      <c r="I3289" s="127"/>
      <c r="J3289" s="127"/>
      <c r="K3289" s="125"/>
    </row>
    <row r="3290" spans="5:11" ht="15.75" x14ac:dyDescent="0.25">
      <c r="E3290" s="124"/>
      <c r="F3290" s="3"/>
      <c r="G3290" s="128"/>
      <c r="H3290" s="129"/>
    </row>
    <row r="3291" spans="5:11" ht="15.75" x14ac:dyDescent="0.25">
      <c r="E3291" s="124"/>
      <c r="F3291" s="126"/>
      <c r="G3291" s="128"/>
      <c r="H3291" s="127"/>
      <c r="I3291" s="127"/>
      <c r="J3291" s="127"/>
      <c r="K3291" s="125"/>
    </row>
    <row r="3292" spans="5:11" ht="15.75" x14ac:dyDescent="0.25">
      <c r="E3292" s="124"/>
      <c r="F3292" s="3"/>
      <c r="G3292" s="128"/>
      <c r="H3292" s="129"/>
    </row>
    <row r="3293" spans="5:11" ht="15.75" x14ac:dyDescent="0.25">
      <c r="E3293" s="124"/>
      <c r="F3293" s="126"/>
      <c r="G3293" s="128"/>
      <c r="H3293" s="127"/>
      <c r="I3293" s="127"/>
      <c r="J3293" s="127"/>
      <c r="K3293" s="125"/>
    </row>
    <row r="3294" spans="5:11" ht="15.75" x14ac:dyDescent="0.25">
      <c r="E3294" s="124"/>
      <c r="F3294" s="3"/>
      <c r="G3294" s="128"/>
      <c r="H3294" s="129"/>
    </row>
    <row r="3295" spans="5:11" ht="15.75" x14ac:dyDescent="0.25">
      <c r="E3295" s="124"/>
      <c r="F3295" s="126"/>
      <c r="G3295" s="128"/>
      <c r="H3295" s="127"/>
      <c r="I3295" s="127"/>
      <c r="J3295" s="127"/>
      <c r="K3295" s="125"/>
    </row>
    <row r="3296" spans="5:11" ht="15.75" x14ac:dyDescent="0.25">
      <c r="E3296" s="124"/>
      <c r="F3296" s="3"/>
      <c r="G3296" s="128"/>
      <c r="H3296" s="129"/>
    </row>
    <row r="3297" spans="5:11" ht="15.75" x14ac:dyDescent="0.25">
      <c r="E3297" s="124"/>
      <c r="F3297" s="126"/>
      <c r="G3297" s="128"/>
      <c r="H3297" s="127"/>
      <c r="I3297" s="127"/>
      <c r="J3297" s="127"/>
      <c r="K3297" s="125"/>
    </row>
    <row r="3298" spans="5:11" ht="15.75" x14ac:dyDescent="0.25">
      <c r="E3298" s="124"/>
      <c r="F3298" s="3"/>
      <c r="G3298" s="128"/>
      <c r="H3298" s="129"/>
    </row>
    <row r="3299" spans="5:11" ht="15.75" x14ac:dyDescent="0.25">
      <c r="E3299" s="124"/>
      <c r="F3299" s="126"/>
      <c r="G3299" s="128"/>
      <c r="H3299" s="127"/>
      <c r="I3299" s="127"/>
      <c r="J3299" s="127"/>
      <c r="K3299" s="125"/>
    </row>
    <row r="3300" spans="5:11" ht="15.75" x14ac:dyDescent="0.25">
      <c r="E3300" s="124"/>
      <c r="F3300" s="3"/>
      <c r="G3300" s="128"/>
      <c r="H3300" s="129"/>
    </row>
    <row r="3301" spans="5:11" ht="15.75" x14ac:dyDescent="0.25">
      <c r="E3301" s="124"/>
      <c r="F3301" s="126"/>
      <c r="G3301" s="128"/>
      <c r="H3301" s="127"/>
      <c r="I3301" s="127"/>
      <c r="J3301" s="127"/>
      <c r="K3301" s="125"/>
    </row>
    <row r="3302" spans="5:11" ht="15.75" x14ac:dyDescent="0.25">
      <c r="E3302" s="124"/>
      <c r="F3302" s="3"/>
      <c r="G3302" s="128"/>
      <c r="H3302" s="129"/>
    </row>
    <row r="3303" spans="5:11" ht="15.75" x14ac:dyDescent="0.25">
      <c r="E3303" s="124"/>
      <c r="F3303" s="126"/>
      <c r="G3303" s="128"/>
      <c r="H3303" s="127"/>
      <c r="I3303" s="127"/>
      <c r="J3303" s="127"/>
      <c r="K3303" s="125"/>
    </row>
    <row r="3304" spans="5:11" ht="15.75" x14ac:dyDescent="0.25">
      <c r="E3304" s="124"/>
      <c r="F3304" s="3"/>
      <c r="G3304" s="128"/>
      <c r="H3304" s="129"/>
    </row>
    <row r="3305" spans="5:11" ht="15.75" x14ac:dyDescent="0.25">
      <c r="E3305" s="124"/>
      <c r="F3305" s="126"/>
      <c r="G3305" s="128"/>
      <c r="H3305" s="127"/>
      <c r="I3305" s="127"/>
      <c r="J3305" s="127"/>
      <c r="K3305" s="125"/>
    </row>
    <row r="3306" spans="5:11" ht="15.75" x14ac:dyDescent="0.25">
      <c r="E3306" s="124"/>
      <c r="F3306" s="3"/>
      <c r="G3306" s="128"/>
      <c r="H3306" s="129"/>
    </row>
    <row r="3307" spans="5:11" ht="15.75" x14ac:dyDescent="0.25">
      <c r="E3307" s="124"/>
      <c r="F3307" s="126"/>
      <c r="G3307" s="128"/>
      <c r="H3307" s="127"/>
      <c r="I3307" s="127"/>
      <c r="J3307" s="127"/>
      <c r="K3307" s="125"/>
    </row>
    <row r="3308" spans="5:11" ht="15.75" x14ac:dyDescent="0.25">
      <c r="E3308" s="124"/>
      <c r="F3308" s="3"/>
      <c r="G3308" s="128"/>
      <c r="H3308" s="129"/>
    </row>
    <row r="3309" spans="5:11" ht="15.75" x14ac:dyDescent="0.25">
      <c r="E3309" s="124"/>
      <c r="F3309" s="126"/>
      <c r="G3309" s="128"/>
      <c r="H3309" s="127"/>
      <c r="I3309" s="127"/>
      <c r="J3309" s="127"/>
      <c r="K3309" s="125"/>
    </row>
    <row r="3310" spans="5:11" ht="15.75" x14ac:dyDescent="0.25">
      <c r="E3310" s="124"/>
      <c r="F3310" s="3"/>
      <c r="G3310" s="128"/>
      <c r="H3310" s="129"/>
    </row>
    <row r="3311" spans="5:11" ht="15.75" x14ac:dyDescent="0.25">
      <c r="E3311" s="124"/>
      <c r="F3311" s="126"/>
      <c r="G3311" s="128"/>
      <c r="H3311" s="127"/>
      <c r="I3311" s="127"/>
      <c r="J3311" s="127"/>
      <c r="K3311" s="125"/>
    </row>
    <row r="3312" spans="5:11" ht="15.75" x14ac:dyDescent="0.25">
      <c r="E3312" s="124"/>
      <c r="F3312" s="3"/>
      <c r="G3312" s="128"/>
      <c r="H3312" s="129"/>
    </row>
    <row r="3313" spans="5:11" ht="15.75" x14ac:dyDescent="0.25">
      <c r="E3313" s="124"/>
      <c r="F3313" s="126"/>
      <c r="G3313" s="128"/>
      <c r="H3313" s="127"/>
      <c r="I3313" s="127"/>
      <c r="J3313" s="127"/>
      <c r="K3313" s="125"/>
    </row>
    <row r="3314" spans="5:11" ht="15.75" x14ac:dyDescent="0.25">
      <c r="E3314" s="124"/>
      <c r="F3314" s="3"/>
      <c r="G3314" s="128"/>
      <c r="H3314" s="129"/>
    </row>
    <row r="3315" spans="5:11" ht="15.75" x14ac:dyDescent="0.25">
      <c r="E3315" s="124"/>
      <c r="F3315" s="126"/>
      <c r="G3315" s="128"/>
      <c r="H3315" s="127"/>
      <c r="I3315" s="127"/>
      <c r="J3315" s="127"/>
      <c r="K3315" s="125"/>
    </row>
    <row r="3316" spans="5:11" ht="15.75" x14ac:dyDescent="0.25">
      <c r="E3316" s="124"/>
      <c r="F3316" s="3"/>
      <c r="G3316" s="128"/>
      <c r="H3316" s="129"/>
    </row>
    <row r="3317" spans="5:11" ht="15.75" x14ac:dyDescent="0.25">
      <c r="E3317" s="124"/>
      <c r="F3317" s="126"/>
      <c r="G3317" s="128"/>
      <c r="H3317" s="127"/>
      <c r="I3317" s="127"/>
      <c r="J3317" s="127"/>
      <c r="K3317" s="125"/>
    </row>
    <row r="3318" spans="5:11" ht="15.75" x14ac:dyDescent="0.25">
      <c r="E3318" s="124"/>
      <c r="F3318" s="3"/>
      <c r="G3318" s="128"/>
      <c r="H3318" s="129"/>
    </row>
    <row r="3319" spans="5:11" ht="15.75" x14ac:dyDescent="0.25">
      <c r="E3319" s="124"/>
      <c r="F3319" s="126"/>
      <c r="G3319" s="128"/>
      <c r="H3319" s="127"/>
      <c r="I3319" s="127"/>
      <c r="J3319" s="127"/>
      <c r="K3319" s="125"/>
    </row>
    <row r="3320" spans="5:11" ht="15.75" x14ac:dyDescent="0.25">
      <c r="E3320" s="124"/>
      <c r="F3320" s="3"/>
      <c r="G3320" s="128"/>
      <c r="H3320" s="129"/>
    </row>
    <row r="3321" spans="5:11" ht="15.75" x14ac:dyDescent="0.25">
      <c r="E3321" s="124"/>
      <c r="F3321" s="126"/>
      <c r="G3321" s="128"/>
      <c r="H3321" s="127"/>
      <c r="I3321" s="127"/>
      <c r="J3321" s="127"/>
      <c r="K3321" s="125"/>
    </row>
    <row r="3322" spans="5:11" ht="15.75" x14ac:dyDescent="0.25">
      <c r="E3322" s="124"/>
      <c r="F3322" s="3"/>
      <c r="G3322" s="128"/>
      <c r="H3322" s="129"/>
    </row>
    <row r="3323" spans="5:11" ht="15.75" x14ac:dyDescent="0.25">
      <c r="E3323" s="124"/>
      <c r="F3323" s="126"/>
      <c r="G3323" s="128"/>
      <c r="H3323" s="127"/>
      <c r="I3323" s="127"/>
      <c r="J3323" s="127"/>
      <c r="K3323" s="125"/>
    </row>
    <row r="3324" spans="5:11" ht="15.75" x14ac:dyDescent="0.25">
      <c r="E3324" s="124"/>
      <c r="F3324" s="3"/>
      <c r="G3324" s="128"/>
      <c r="H3324" s="129"/>
    </row>
    <row r="3325" spans="5:11" ht="15.75" x14ac:dyDescent="0.25">
      <c r="E3325" s="124"/>
      <c r="F3325" s="126"/>
      <c r="G3325" s="128"/>
      <c r="H3325" s="127"/>
      <c r="I3325" s="127"/>
      <c r="J3325" s="127"/>
      <c r="K3325" s="125"/>
    </row>
    <row r="3326" spans="5:11" ht="15.75" x14ac:dyDescent="0.25">
      <c r="E3326" s="124"/>
      <c r="F3326" s="3"/>
      <c r="G3326" s="128"/>
      <c r="H3326" s="129"/>
    </row>
    <row r="3327" spans="5:11" ht="15.75" x14ac:dyDescent="0.25">
      <c r="E3327" s="124"/>
      <c r="F3327" s="126"/>
      <c r="G3327" s="128"/>
      <c r="H3327" s="127"/>
      <c r="I3327" s="127"/>
      <c r="J3327" s="127"/>
      <c r="K3327" s="125"/>
    </row>
    <row r="3328" spans="5:11" ht="15.75" x14ac:dyDescent="0.25">
      <c r="E3328" s="124"/>
      <c r="F3328" s="3"/>
      <c r="G3328" s="128"/>
      <c r="H3328" s="129"/>
    </row>
    <row r="3329" spans="5:11" ht="15.75" x14ac:dyDescent="0.25">
      <c r="E3329" s="124"/>
      <c r="F3329" s="126"/>
      <c r="G3329" s="128"/>
      <c r="H3329" s="127"/>
      <c r="I3329" s="127"/>
      <c r="J3329" s="127"/>
      <c r="K3329" s="125"/>
    </row>
    <row r="3330" spans="5:11" ht="15.75" x14ac:dyDescent="0.25">
      <c r="E3330" s="124"/>
      <c r="F3330" s="3"/>
      <c r="G3330" s="128"/>
      <c r="H3330" s="129"/>
    </row>
    <row r="3331" spans="5:11" ht="15.75" x14ac:dyDescent="0.25">
      <c r="E3331" s="124"/>
      <c r="F3331" s="126"/>
      <c r="G3331" s="128"/>
      <c r="H3331" s="127"/>
      <c r="I3331" s="127"/>
      <c r="J3331" s="127"/>
      <c r="K3331" s="125"/>
    </row>
    <row r="3332" spans="5:11" ht="15.75" x14ac:dyDescent="0.25">
      <c r="E3332" s="124"/>
      <c r="F3332" s="3"/>
      <c r="G3332" s="128"/>
      <c r="H3332" s="129"/>
    </row>
    <row r="3333" spans="5:11" ht="15.75" x14ac:dyDescent="0.25">
      <c r="E3333" s="124"/>
      <c r="F3333" s="126"/>
      <c r="G3333" s="128"/>
      <c r="H3333" s="127"/>
      <c r="I3333" s="127"/>
      <c r="J3333" s="127"/>
      <c r="K3333" s="125"/>
    </row>
    <row r="3334" spans="5:11" ht="15.75" x14ac:dyDescent="0.25">
      <c r="E3334" s="124"/>
      <c r="F3334" s="3"/>
      <c r="G3334" s="128"/>
      <c r="H3334" s="129"/>
    </row>
    <row r="3335" spans="5:11" ht="15.75" x14ac:dyDescent="0.25">
      <c r="E3335" s="124"/>
      <c r="F3335" s="126"/>
      <c r="G3335" s="128"/>
      <c r="H3335" s="127"/>
      <c r="I3335" s="127"/>
      <c r="J3335" s="127"/>
      <c r="K3335" s="125"/>
    </row>
    <row r="3336" spans="5:11" ht="15.75" x14ac:dyDescent="0.25">
      <c r="E3336" s="124"/>
      <c r="F3336" s="3"/>
      <c r="G3336" s="128"/>
      <c r="H3336" s="129"/>
    </row>
    <row r="3337" spans="5:11" ht="15.75" x14ac:dyDescent="0.25">
      <c r="E3337" s="124"/>
      <c r="F3337" s="126"/>
      <c r="G3337" s="128"/>
      <c r="H3337" s="127"/>
      <c r="I3337" s="127"/>
      <c r="J3337" s="127"/>
      <c r="K3337" s="125"/>
    </row>
    <row r="3338" spans="5:11" ht="15.75" x14ac:dyDescent="0.25">
      <c r="E3338" s="124"/>
      <c r="F3338" s="3"/>
      <c r="G3338" s="128"/>
      <c r="H3338" s="129"/>
    </row>
    <row r="3339" spans="5:11" ht="15.75" x14ac:dyDescent="0.25">
      <c r="E3339" s="124"/>
      <c r="F3339" s="126"/>
      <c r="G3339" s="128"/>
      <c r="H3339" s="127"/>
      <c r="I3339" s="127"/>
      <c r="J3339" s="127"/>
      <c r="K3339" s="125"/>
    </row>
    <row r="3340" spans="5:11" ht="15.75" x14ac:dyDescent="0.25">
      <c r="E3340" s="124"/>
      <c r="F3340" s="3"/>
      <c r="G3340" s="128"/>
      <c r="H3340" s="129"/>
    </row>
    <row r="3341" spans="5:11" ht="15.75" x14ac:dyDescent="0.25">
      <c r="E3341" s="124"/>
      <c r="F3341" s="126"/>
      <c r="G3341" s="128"/>
      <c r="H3341" s="127"/>
      <c r="I3341" s="127"/>
      <c r="J3341" s="127"/>
      <c r="K3341" s="125"/>
    </row>
    <row r="3342" spans="5:11" ht="15.75" x14ac:dyDescent="0.25">
      <c r="E3342" s="124"/>
      <c r="F3342" s="3"/>
      <c r="G3342" s="128"/>
      <c r="H3342" s="129"/>
    </row>
    <row r="3343" spans="5:11" ht="15.75" x14ac:dyDescent="0.25">
      <c r="E3343" s="124"/>
      <c r="F3343" s="126"/>
      <c r="G3343" s="128"/>
      <c r="H3343" s="127"/>
      <c r="I3343" s="127"/>
      <c r="J3343" s="127"/>
      <c r="K3343" s="125"/>
    </row>
    <row r="3344" spans="5:11" ht="15.75" x14ac:dyDescent="0.25">
      <c r="E3344" s="124"/>
      <c r="F3344" s="3"/>
      <c r="G3344" s="128"/>
      <c r="H3344" s="129"/>
    </row>
    <row r="3345" spans="5:11" ht="15.75" x14ac:dyDescent="0.25">
      <c r="E3345" s="124"/>
      <c r="F3345" s="126"/>
      <c r="G3345" s="128"/>
      <c r="H3345" s="127"/>
      <c r="I3345" s="127"/>
      <c r="J3345" s="127"/>
      <c r="K3345" s="125"/>
    </row>
    <row r="3346" spans="5:11" ht="15.75" x14ac:dyDescent="0.25">
      <c r="E3346" s="124"/>
      <c r="F3346" s="3"/>
      <c r="G3346" s="128"/>
      <c r="H3346" s="129"/>
    </row>
    <row r="3347" spans="5:11" ht="15.75" x14ac:dyDescent="0.25">
      <c r="E3347" s="124"/>
      <c r="F3347" s="126"/>
      <c r="G3347" s="128"/>
      <c r="H3347" s="127"/>
      <c r="I3347" s="127"/>
      <c r="J3347" s="127"/>
      <c r="K3347" s="125"/>
    </row>
    <row r="3348" spans="5:11" ht="15.75" x14ac:dyDescent="0.25">
      <c r="E3348" s="124"/>
      <c r="F3348" s="3"/>
      <c r="G3348" s="128"/>
      <c r="H3348" s="129"/>
    </row>
    <row r="3349" spans="5:11" ht="15.75" x14ac:dyDescent="0.25">
      <c r="E3349" s="124"/>
      <c r="F3349" s="126"/>
      <c r="G3349" s="128"/>
      <c r="H3349" s="127"/>
      <c r="I3349" s="127"/>
      <c r="J3349" s="127"/>
      <c r="K3349" s="125"/>
    </row>
    <row r="3350" spans="5:11" ht="15.75" x14ac:dyDescent="0.25">
      <c r="E3350" s="124"/>
      <c r="F3350" s="3"/>
      <c r="G3350" s="128"/>
      <c r="H3350" s="129"/>
    </row>
    <row r="3351" spans="5:11" ht="15.75" x14ac:dyDescent="0.25">
      <c r="E3351" s="124"/>
      <c r="F3351" s="126"/>
      <c r="G3351" s="128"/>
      <c r="H3351" s="127"/>
      <c r="I3351" s="127"/>
      <c r="J3351" s="127"/>
      <c r="K3351" s="125"/>
    </row>
    <row r="3352" spans="5:11" ht="15.75" x14ac:dyDescent="0.25">
      <c r="E3352" s="124"/>
      <c r="F3352" s="3"/>
      <c r="G3352" s="128"/>
      <c r="H3352" s="129"/>
    </row>
    <row r="3353" spans="5:11" ht="15.75" x14ac:dyDescent="0.25">
      <c r="E3353" s="124"/>
      <c r="F3353" s="126"/>
      <c r="G3353" s="128"/>
      <c r="H3353" s="127"/>
      <c r="I3353" s="127"/>
      <c r="J3353" s="127"/>
      <c r="K3353" s="125"/>
    </row>
    <row r="3354" spans="5:11" ht="15.75" x14ac:dyDescent="0.25">
      <c r="E3354" s="124"/>
      <c r="F3354" s="3"/>
      <c r="G3354" s="128"/>
      <c r="H3354" s="129"/>
    </row>
    <row r="3355" spans="5:11" ht="15.75" x14ac:dyDescent="0.25">
      <c r="E3355" s="124"/>
      <c r="F3355" s="126"/>
      <c r="G3355" s="128"/>
      <c r="H3355" s="127"/>
      <c r="I3355" s="127"/>
      <c r="J3355" s="127"/>
      <c r="K3355" s="125"/>
    </row>
    <row r="3356" spans="5:11" ht="15.75" x14ac:dyDescent="0.25">
      <c r="E3356" s="124"/>
      <c r="F3356" s="3"/>
      <c r="G3356" s="128"/>
      <c r="H3356" s="129"/>
    </row>
    <row r="3357" spans="5:11" ht="15.75" x14ac:dyDescent="0.25">
      <c r="E3357" s="124"/>
      <c r="F3357" s="126"/>
      <c r="G3357" s="128"/>
      <c r="H3357" s="127"/>
      <c r="I3357" s="127"/>
      <c r="J3357" s="127"/>
      <c r="K3357" s="125"/>
    </row>
    <row r="3358" spans="5:11" ht="15.75" x14ac:dyDescent="0.25">
      <c r="E3358" s="124"/>
      <c r="F3358" s="3"/>
      <c r="G3358" s="128"/>
      <c r="H3358" s="129"/>
    </row>
    <row r="3359" spans="5:11" ht="15.75" x14ac:dyDescent="0.25">
      <c r="E3359" s="124"/>
      <c r="F3359" s="126"/>
      <c r="G3359" s="128"/>
      <c r="H3359" s="127"/>
      <c r="I3359" s="127"/>
      <c r="J3359" s="127"/>
      <c r="K3359" s="125"/>
    </row>
    <row r="3360" spans="5:11" ht="15.75" x14ac:dyDescent="0.25">
      <c r="E3360" s="124"/>
      <c r="F3360" s="3"/>
      <c r="G3360" s="128"/>
      <c r="H3360" s="129"/>
    </row>
    <row r="3361" spans="5:11" ht="15.75" x14ac:dyDescent="0.25">
      <c r="E3361" s="124"/>
      <c r="F3361" s="126"/>
      <c r="G3361" s="128"/>
      <c r="H3361" s="127"/>
      <c r="I3361" s="127"/>
      <c r="J3361" s="127"/>
      <c r="K3361" s="125"/>
    </row>
    <row r="3362" spans="5:11" ht="15.75" x14ac:dyDescent="0.25">
      <c r="E3362" s="124"/>
      <c r="F3362" s="3"/>
      <c r="G3362" s="128"/>
      <c r="H3362" s="129"/>
    </row>
    <row r="3363" spans="5:11" ht="15.75" x14ac:dyDescent="0.25">
      <c r="E3363" s="124"/>
      <c r="F3363" s="126"/>
      <c r="G3363" s="128"/>
      <c r="H3363" s="127"/>
      <c r="I3363" s="127"/>
      <c r="J3363" s="127"/>
      <c r="K3363" s="125"/>
    </row>
    <row r="3364" spans="5:11" ht="15.75" x14ac:dyDescent="0.25">
      <c r="E3364" s="124"/>
      <c r="F3364" s="3"/>
      <c r="G3364" s="128"/>
      <c r="H3364" s="129"/>
    </row>
    <row r="3365" spans="5:11" ht="15.75" x14ac:dyDescent="0.25">
      <c r="E3365" s="124"/>
      <c r="F3365" s="126"/>
      <c r="G3365" s="128"/>
      <c r="H3365" s="127"/>
      <c r="I3365" s="127"/>
      <c r="J3365" s="127"/>
      <c r="K3365" s="125"/>
    </row>
    <row r="3366" spans="5:11" ht="15.75" x14ac:dyDescent="0.25">
      <c r="E3366" s="124"/>
      <c r="F3366" s="3"/>
      <c r="G3366" s="128"/>
      <c r="H3366" s="129"/>
    </row>
    <row r="3367" spans="5:11" ht="15.75" x14ac:dyDescent="0.25">
      <c r="E3367" s="124"/>
      <c r="F3367" s="126"/>
      <c r="G3367" s="128"/>
      <c r="H3367" s="127"/>
      <c r="I3367" s="127"/>
      <c r="J3367" s="127"/>
      <c r="K3367" s="125"/>
    </row>
    <row r="3368" spans="5:11" ht="15.75" x14ac:dyDescent="0.25">
      <c r="E3368" s="124"/>
      <c r="F3368" s="3"/>
      <c r="G3368" s="128"/>
      <c r="H3368" s="129"/>
    </row>
    <row r="3369" spans="5:11" ht="15.75" x14ac:dyDescent="0.25">
      <c r="E3369" s="124"/>
      <c r="F3369" s="126"/>
      <c r="G3369" s="128"/>
      <c r="H3369" s="127"/>
      <c r="I3369" s="127"/>
      <c r="J3369" s="127"/>
      <c r="K3369" s="125"/>
    </row>
    <row r="3370" spans="5:11" ht="15.75" x14ac:dyDescent="0.25">
      <c r="E3370" s="124"/>
      <c r="F3370" s="3"/>
      <c r="G3370" s="128"/>
      <c r="H3370" s="129"/>
    </row>
    <row r="3371" spans="5:11" ht="15.75" x14ac:dyDescent="0.25">
      <c r="E3371" s="124"/>
      <c r="F3371" s="126"/>
      <c r="G3371" s="128"/>
      <c r="H3371" s="127"/>
      <c r="I3371" s="127"/>
      <c r="J3371" s="127"/>
      <c r="K3371" s="125"/>
    </row>
    <row r="3372" spans="5:11" ht="15.75" x14ac:dyDescent="0.25">
      <c r="E3372" s="124"/>
      <c r="F3372" s="3"/>
      <c r="G3372" s="128"/>
      <c r="H3372" s="129"/>
    </row>
    <row r="3373" spans="5:11" ht="15.75" x14ac:dyDescent="0.25">
      <c r="E3373" s="124"/>
      <c r="F3373" s="126"/>
      <c r="G3373" s="128"/>
      <c r="H3373" s="127"/>
      <c r="I3373" s="127"/>
      <c r="J3373" s="127"/>
      <c r="K3373" s="125"/>
    </row>
    <row r="3374" spans="5:11" ht="15.75" x14ac:dyDescent="0.25">
      <c r="E3374" s="124"/>
      <c r="F3374" s="3"/>
      <c r="G3374" s="128"/>
      <c r="H3374" s="129"/>
    </row>
    <row r="3375" spans="5:11" ht="15.75" x14ac:dyDescent="0.25">
      <c r="E3375" s="124"/>
      <c r="F3375" s="126"/>
      <c r="G3375" s="128"/>
      <c r="H3375" s="127"/>
      <c r="I3375" s="127"/>
      <c r="J3375" s="127"/>
      <c r="K3375" s="125"/>
    </row>
    <row r="3376" spans="5:11" ht="15.75" x14ac:dyDescent="0.25">
      <c r="E3376" s="124"/>
      <c r="F3376" s="3"/>
      <c r="G3376" s="128"/>
      <c r="H3376" s="129"/>
    </row>
    <row r="3377" spans="5:11" ht="15.75" x14ac:dyDescent="0.25">
      <c r="E3377" s="124"/>
      <c r="F3377" s="126"/>
      <c r="G3377" s="128"/>
      <c r="H3377" s="127"/>
      <c r="I3377" s="127"/>
      <c r="J3377" s="127"/>
      <c r="K3377" s="125"/>
    </row>
    <row r="3378" spans="5:11" ht="15.75" x14ac:dyDescent="0.25">
      <c r="E3378" s="124"/>
      <c r="F3378" s="3"/>
      <c r="G3378" s="128"/>
      <c r="H3378" s="129"/>
    </row>
    <row r="3379" spans="5:11" ht="15.75" x14ac:dyDescent="0.25">
      <c r="E3379" s="124"/>
      <c r="F3379" s="126"/>
      <c r="G3379" s="128"/>
      <c r="H3379" s="127"/>
      <c r="I3379" s="127"/>
      <c r="J3379" s="127"/>
      <c r="K3379" s="125"/>
    </row>
    <row r="3380" spans="5:11" ht="15.75" x14ac:dyDescent="0.25">
      <c r="E3380" s="124"/>
      <c r="F3380" s="3"/>
      <c r="G3380" s="128"/>
      <c r="H3380" s="129"/>
    </row>
    <row r="3381" spans="5:11" ht="15.75" x14ac:dyDescent="0.25">
      <c r="E3381" s="124"/>
      <c r="F3381" s="126"/>
      <c r="G3381" s="128"/>
      <c r="H3381" s="127"/>
      <c r="I3381" s="127"/>
      <c r="J3381" s="127"/>
      <c r="K3381" s="125"/>
    </row>
    <row r="3382" spans="5:11" ht="15.75" x14ac:dyDescent="0.25">
      <c r="E3382" s="124"/>
      <c r="F3382" s="3"/>
      <c r="G3382" s="128"/>
      <c r="H3382" s="129"/>
    </row>
    <row r="3383" spans="5:11" ht="15.75" x14ac:dyDescent="0.25">
      <c r="E3383" s="124"/>
      <c r="F3383" s="126"/>
      <c r="G3383" s="128"/>
      <c r="H3383" s="127"/>
      <c r="I3383" s="127"/>
      <c r="J3383" s="127"/>
      <c r="K3383" s="125"/>
    </row>
    <row r="3384" spans="5:11" ht="15.75" x14ac:dyDescent="0.25">
      <c r="E3384" s="124"/>
      <c r="F3384" s="3"/>
      <c r="G3384" s="128"/>
      <c r="H3384" s="129"/>
    </row>
    <row r="3385" spans="5:11" ht="15.75" x14ac:dyDescent="0.25">
      <c r="E3385" s="124"/>
      <c r="F3385" s="126"/>
      <c r="G3385" s="128"/>
      <c r="H3385" s="127"/>
      <c r="I3385" s="127"/>
      <c r="J3385" s="127"/>
      <c r="K3385" s="125"/>
    </row>
    <row r="3386" spans="5:11" ht="15.75" x14ac:dyDescent="0.25">
      <c r="E3386" s="124"/>
      <c r="F3386" s="3"/>
      <c r="G3386" s="128"/>
      <c r="H3386" s="129"/>
    </row>
    <row r="3387" spans="5:11" ht="15.75" x14ac:dyDescent="0.25">
      <c r="E3387" s="124"/>
      <c r="F3387" s="126"/>
      <c r="G3387" s="128"/>
      <c r="H3387" s="127"/>
      <c r="I3387" s="127"/>
      <c r="J3387" s="127"/>
      <c r="K3387" s="125"/>
    </row>
    <row r="3388" spans="5:11" ht="15.75" x14ac:dyDescent="0.25">
      <c r="E3388" s="124"/>
      <c r="F3388" s="3"/>
      <c r="G3388" s="128"/>
      <c r="H3388" s="129"/>
    </row>
    <row r="3389" spans="5:11" ht="15.75" x14ac:dyDescent="0.25">
      <c r="E3389" s="124"/>
      <c r="F3389" s="126"/>
      <c r="G3389" s="128"/>
      <c r="H3389" s="127"/>
      <c r="I3389" s="127"/>
      <c r="J3389" s="127"/>
      <c r="K3389" s="125"/>
    </row>
    <row r="3390" spans="5:11" ht="15.75" x14ac:dyDescent="0.25">
      <c r="E3390" s="124"/>
      <c r="F3390" s="3"/>
      <c r="G3390" s="128"/>
      <c r="H3390" s="129"/>
    </row>
    <row r="3391" spans="5:11" ht="15.75" x14ac:dyDescent="0.25">
      <c r="E3391" s="124"/>
      <c r="F3391" s="126"/>
      <c r="G3391" s="128"/>
      <c r="H3391" s="127"/>
      <c r="I3391" s="127"/>
      <c r="J3391" s="127"/>
      <c r="K3391" s="125"/>
    </row>
    <row r="3392" spans="5:11" ht="15.75" x14ac:dyDescent="0.25">
      <c r="E3392" s="124"/>
      <c r="F3392" s="3"/>
      <c r="G3392" s="128"/>
      <c r="H3392" s="129"/>
    </row>
    <row r="3393" spans="5:11" ht="15.75" x14ac:dyDescent="0.25">
      <c r="E3393" s="124"/>
      <c r="F3393" s="126"/>
      <c r="G3393" s="128"/>
      <c r="H3393" s="127"/>
      <c r="I3393" s="127"/>
      <c r="J3393" s="127"/>
      <c r="K3393" s="125"/>
    </row>
    <row r="3394" spans="5:11" ht="15.75" x14ac:dyDescent="0.25">
      <c r="E3394" s="124"/>
      <c r="F3394" s="3"/>
      <c r="G3394" s="128"/>
      <c r="H3394" s="129"/>
    </row>
    <row r="3395" spans="5:11" ht="15.75" x14ac:dyDescent="0.25">
      <c r="E3395" s="124"/>
      <c r="F3395" s="126"/>
      <c r="G3395" s="128"/>
      <c r="H3395" s="127"/>
      <c r="I3395" s="127"/>
      <c r="J3395" s="127"/>
      <c r="K3395" s="125"/>
    </row>
    <row r="3396" spans="5:11" ht="15.75" x14ac:dyDescent="0.25">
      <c r="E3396" s="124"/>
      <c r="F3396" s="3"/>
      <c r="G3396" s="128"/>
      <c r="H3396" s="129"/>
    </row>
    <row r="3397" spans="5:11" ht="15.75" x14ac:dyDescent="0.25">
      <c r="E3397" s="124"/>
      <c r="F3397" s="126"/>
      <c r="G3397" s="128"/>
      <c r="H3397" s="127"/>
      <c r="I3397" s="127"/>
      <c r="J3397" s="127"/>
      <c r="K3397" s="125"/>
    </row>
    <row r="3398" spans="5:11" ht="15.75" x14ac:dyDescent="0.25">
      <c r="E3398" s="124"/>
      <c r="F3398" s="3"/>
      <c r="G3398" s="128"/>
      <c r="H3398" s="129"/>
    </row>
    <row r="3399" spans="5:11" ht="15.75" x14ac:dyDescent="0.25">
      <c r="E3399" s="124"/>
      <c r="F3399" s="126"/>
      <c r="G3399" s="128"/>
      <c r="H3399" s="127"/>
      <c r="I3399" s="127"/>
      <c r="J3399" s="127"/>
      <c r="K3399" s="125"/>
    </row>
    <row r="3400" spans="5:11" ht="15.75" x14ac:dyDescent="0.25">
      <c r="E3400" s="124"/>
      <c r="F3400" s="3"/>
      <c r="G3400" s="128"/>
      <c r="H3400" s="129"/>
    </row>
    <row r="3401" spans="5:11" ht="15.75" x14ac:dyDescent="0.25">
      <c r="E3401" s="124"/>
      <c r="F3401" s="126"/>
      <c r="G3401" s="128"/>
      <c r="H3401" s="127"/>
      <c r="I3401" s="127"/>
      <c r="J3401" s="127"/>
      <c r="K3401" s="125"/>
    </row>
    <row r="3402" spans="5:11" ht="15.75" x14ac:dyDescent="0.25">
      <c r="E3402" s="124"/>
      <c r="F3402" s="3"/>
      <c r="G3402" s="128"/>
      <c r="H3402" s="129"/>
    </row>
    <row r="3403" spans="5:11" ht="15.75" x14ac:dyDescent="0.25">
      <c r="E3403" s="124"/>
      <c r="F3403" s="126"/>
      <c r="G3403" s="128"/>
      <c r="H3403" s="127"/>
      <c r="I3403" s="127"/>
      <c r="J3403" s="127"/>
      <c r="K3403" s="125"/>
    </row>
    <row r="3404" spans="5:11" ht="15.75" x14ac:dyDescent="0.25">
      <c r="E3404" s="124"/>
      <c r="F3404" s="3"/>
      <c r="G3404" s="128"/>
      <c r="H3404" s="129"/>
    </row>
    <row r="3405" spans="5:11" ht="15.75" x14ac:dyDescent="0.25">
      <c r="E3405" s="124"/>
      <c r="F3405" s="126"/>
      <c r="G3405" s="128"/>
      <c r="H3405" s="127"/>
      <c r="I3405" s="127"/>
      <c r="J3405" s="127"/>
      <c r="K3405" s="125"/>
    </row>
    <row r="3406" spans="5:11" ht="15.75" x14ac:dyDescent="0.25">
      <c r="E3406" s="124"/>
      <c r="F3406" s="3"/>
      <c r="G3406" s="128"/>
      <c r="H3406" s="129"/>
    </row>
    <row r="3407" spans="5:11" ht="15.75" x14ac:dyDescent="0.25">
      <c r="E3407" s="124"/>
      <c r="F3407" s="126"/>
      <c r="G3407" s="128"/>
      <c r="H3407" s="127"/>
      <c r="I3407" s="127"/>
      <c r="J3407" s="127"/>
      <c r="K3407" s="125"/>
    </row>
    <row r="3408" spans="5:11" ht="15.75" x14ac:dyDescent="0.25">
      <c r="E3408" s="124"/>
      <c r="F3408" s="3"/>
      <c r="G3408" s="128"/>
      <c r="H3408" s="129"/>
    </row>
    <row r="3409" spans="5:11" ht="15.75" x14ac:dyDescent="0.25">
      <c r="E3409" s="124"/>
      <c r="F3409" s="126"/>
      <c r="G3409" s="128"/>
      <c r="H3409" s="127"/>
      <c r="I3409" s="127"/>
      <c r="J3409" s="127"/>
      <c r="K3409" s="125"/>
    </row>
    <row r="3410" spans="5:11" ht="15.75" x14ac:dyDescent="0.25">
      <c r="E3410" s="124"/>
      <c r="F3410" s="3"/>
      <c r="G3410" s="128"/>
      <c r="H3410" s="129"/>
    </row>
    <row r="3411" spans="5:11" ht="15.75" x14ac:dyDescent="0.25">
      <c r="E3411" s="124"/>
      <c r="F3411" s="126"/>
      <c r="G3411" s="128"/>
      <c r="H3411" s="127"/>
      <c r="I3411" s="127"/>
      <c r="J3411" s="127"/>
      <c r="K3411" s="125"/>
    </row>
    <row r="3412" spans="5:11" ht="15.75" x14ac:dyDescent="0.25">
      <c r="E3412" s="124"/>
      <c r="F3412" s="3"/>
      <c r="G3412" s="128"/>
      <c r="H3412" s="129"/>
    </row>
    <row r="3413" spans="5:11" ht="15.75" x14ac:dyDescent="0.25">
      <c r="E3413" s="124"/>
      <c r="F3413" s="126"/>
      <c r="G3413" s="128"/>
      <c r="H3413" s="127"/>
      <c r="I3413" s="127"/>
      <c r="J3413" s="127"/>
      <c r="K3413" s="125"/>
    </row>
    <row r="3414" spans="5:11" ht="15.75" x14ac:dyDescent="0.25">
      <c r="E3414" s="124"/>
      <c r="F3414" s="3"/>
      <c r="G3414" s="128"/>
      <c r="H3414" s="129"/>
    </row>
    <row r="3415" spans="5:11" ht="15.75" x14ac:dyDescent="0.25">
      <c r="E3415" s="124"/>
      <c r="F3415" s="126"/>
      <c r="G3415" s="128"/>
      <c r="H3415" s="127"/>
      <c r="I3415" s="127"/>
      <c r="J3415" s="127"/>
      <c r="K3415" s="125"/>
    </row>
    <row r="3416" spans="5:11" ht="15.75" x14ac:dyDescent="0.25">
      <c r="E3416" s="124"/>
      <c r="F3416" s="3"/>
      <c r="G3416" s="128"/>
      <c r="H3416" s="129"/>
    </row>
    <row r="3417" spans="5:11" ht="15.75" x14ac:dyDescent="0.25">
      <c r="E3417" s="124"/>
      <c r="F3417" s="126"/>
      <c r="G3417" s="128"/>
      <c r="H3417" s="127"/>
      <c r="I3417" s="127"/>
      <c r="J3417" s="127"/>
      <c r="K3417" s="125"/>
    </row>
    <row r="3418" spans="5:11" ht="15.75" x14ac:dyDescent="0.25">
      <c r="E3418" s="124"/>
      <c r="F3418" s="3"/>
      <c r="G3418" s="128"/>
      <c r="H3418" s="129"/>
    </row>
    <row r="3419" spans="5:11" ht="15.75" x14ac:dyDescent="0.25">
      <c r="E3419" s="124"/>
      <c r="F3419" s="126"/>
      <c r="G3419" s="128"/>
      <c r="H3419" s="127"/>
      <c r="I3419" s="127"/>
      <c r="J3419" s="127"/>
      <c r="K3419" s="125"/>
    </row>
    <row r="3420" spans="5:11" ht="15.75" x14ac:dyDescent="0.25">
      <c r="E3420" s="124"/>
      <c r="F3420" s="3"/>
      <c r="G3420" s="128"/>
      <c r="H3420" s="129"/>
    </row>
    <row r="3421" spans="5:11" ht="15.75" x14ac:dyDescent="0.25">
      <c r="E3421" s="124"/>
      <c r="F3421" s="126"/>
      <c r="G3421" s="128"/>
      <c r="H3421" s="127"/>
      <c r="I3421" s="127"/>
      <c r="J3421" s="127"/>
      <c r="K3421" s="125"/>
    </row>
    <row r="3422" spans="5:11" ht="15.75" x14ac:dyDescent="0.25">
      <c r="E3422" s="124"/>
      <c r="F3422" s="3"/>
      <c r="G3422" s="128"/>
      <c r="H3422" s="129"/>
    </row>
    <row r="3423" spans="5:11" ht="15.75" x14ac:dyDescent="0.25">
      <c r="E3423" s="124"/>
      <c r="F3423" s="126"/>
      <c r="G3423" s="128"/>
      <c r="H3423" s="127"/>
      <c r="I3423" s="127"/>
      <c r="J3423" s="127"/>
      <c r="K3423" s="125"/>
    </row>
    <row r="3424" spans="5:11" ht="15.75" x14ac:dyDescent="0.25">
      <c r="E3424" s="124"/>
      <c r="F3424" s="3"/>
      <c r="G3424" s="128"/>
      <c r="H3424" s="129"/>
    </row>
    <row r="3425" spans="5:11" ht="15.75" x14ac:dyDescent="0.25">
      <c r="E3425" s="124"/>
      <c r="F3425" s="126"/>
      <c r="G3425" s="128"/>
      <c r="H3425" s="127"/>
      <c r="I3425" s="127"/>
      <c r="J3425" s="127"/>
      <c r="K3425" s="125"/>
    </row>
    <row r="3426" spans="5:11" ht="15.75" x14ac:dyDescent="0.25">
      <c r="E3426" s="124"/>
      <c r="F3426" s="3"/>
      <c r="G3426" s="128"/>
      <c r="H3426" s="129"/>
    </row>
    <row r="3427" spans="5:11" ht="15.75" x14ac:dyDescent="0.25">
      <c r="E3427" s="124"/>
      <c r="F3427" s="126"/>
      <c r="G3427" s="128"/>
      <c r="H3427" s="127"/>
      <c r="I3427" s="127"/>
      <c r="J3427" s="127"/>
      <c r="K3427" s="125"/>
    </row>
    <row r="3428" spans="5:11" ht="15.75" x14ac:dyDescent="0.25">
      <c r="E3428" s="124"/>
      <c r="F3428" s="3"/>
      <c r="G3428" s="128"/>
      <c r="H3428" s="129"/>
    </row>
    <row r="3429" spans="5:11" ht="15.75" x14ac:dyDescent="0.25">
      <c r="E3429" s="124"/>
      <c r="F3429" s="126"/>
      <c r="G3429" s="128"/>
      <c r="H3429" s="127"/>
      <c r="I3429" s="127"/>
      <c r="J3429" s="127"/>
      <c r="K3429" s="125"/>
    </row>
    <row r="3430" spans="5:11" ht="15.75" x14ac:dyDescent="0.25">
      <c r="E3430" s="124"/>
      <c r="F3430" s="3"/>
      <c r="G3430" s="128"/>
      <c r="H3430" s="129"/>
    </row>
    <row r="3431" spans="5:11" ht="15.75" x14ac:dyDescent="0.25">
      <c r="E3431" s="124"/>
      <c r="F3431" s="126"/>
      <c r="G3431" s="128"/>
      <c r="H3431" s="127"/>
      <c r="I3431" s="127"/>
      <c r="J3431" s="127"/>
      <c r="K3431" s="125"/>
    </row>
    <row r="3432" spans="5:11" ht="15.75" x14ac:dyDescent="0.25">
      <c r="E3432" s="124"/>
      <c r="F3432" s="3"/>
      <c r="G3432" s="128"/>
      <c r="H3432" s="129"/>
    </row>
    <row r="3433" spans="5:11" ht="15.75" x14ac:dyDescent="0.25">
      <c r="E3433" s="124"/>
      <c r="F3433" s="126"/>
      <c r="G3433" s="128"/>
      <c r="H3433" s="127"/>
      <c r="I3433" s="127"/>
      <c r="J3433" s="127"/>
      <c r="K3433" s="125"/>
    </row>
    <row r="3434" spans="5:11" ht="15.75" x14ac:dyDescent="0.25">
      <c r="E3434" s="124"/>
      <c r="F3434" s="3"/>
      <c r="G3434" s="128"/>
      <c r="H3434" s="129"/>
    </row>
    <row r="3435" spans="5:11" ht="15.75" x14ac:dyDescent="0.25">
      <c r="E3435" s="124"/>
      <c r="F3435" s="126"/>
      <c r="G3435" s="128"/>
      <c r="H3435" s="127"/>
      <c r="I3435" s="127"/>
      <c r="J3435" s="127"/>
      <c r="K3435" s="125"/>
    </row>
    <row r="3436" spans="5:11" ht="15.75" x14ac:dyDescent="0.25">
      <c r="E3436" s="124"/>
      <c r="F3436" s="3"/>
      <c r="G3436" s="128"/>
      <c r="H3436" s="129"/>
    </row>
    <row r="3437" spans="5:11" ht="15.75" x14ac:dyDescent="0.25">
      <c r="E3437" s="124"/>
      <c r="F3437" s="126"/>
      <c r="G3437" s="128"/>
      <c r="H3437" s="127"/>
      <c r="I3437" s="127"/>
      <c r="J3437" s="127"/>
      <c r="K3437" s="125"/>
    </row>
    <row r="3438" spans="5:11" ht="15.75" x14ac:dyDescent="0.25">
      <c r="E3438" s="124"/>
      <c r="F3438" s="3"/>
      <c r="G3438" s="128"/>
      <c r="H3438" s="129"/>
    </row>
    <row r="3439" spans="5:11" ht="15.75" x14ac:dyDescent="0.25">
      <c r="E3439" s="124"/>
      <c r="F3439" s="126"/>
      <c r="G3439" s="128"/>
      <c r="H3439" s="127"/>
      <c r="I3439" s="127"/>
      <c r="J3439" s="127"/>
      <c r="K3439" s="125"/>
    </row>
    <row r="3440" spans="5:11" ht="15.75" x14ac:dyDescent="0.25">
      <c r="E3440" s="124"/>
      <c r="F3440" s="3"/>
      <c r="G3440" s="128"/>
      <c r="H3440" s="129"/>
    </row>
    <row r="3441" spans="5:11" ht="15.75" x14ac:dyDescent="0.25">
      <c r="E3441" s="124"/>
      <c r="F3441" s="126"/>
      <c r="G3441" s="128"/>
      <c r="H3441" s="127"/>
      <c r="I3441" s="127"/>
      <c r="J3441" s="127"/>
      <c r="K3441" s="125"/>
    </row>
    <row r="3442" spans="5:11" ht="15.75" x14ac:dyDescent="0.25">
      <c r="E3442" s="124"/>
      <c r="F3442" s="3"/>
      <c r="G3442" s="128"/>
      <c r="H3442" s="129"/>
    </row>
    <row r="3443" spans="5:11" ht="15.75" x14ac:dyDescent="0.25">
      <c r="E3443" s="124"/>
      <c r="F3443" s="126"/>
      <c r="G3443" s="128"/>
      <c r="H3443" s="127"/>
      <c r="I3443" s="127"/>
      <c r="J3443" s="127"/>
      <c r="K3443" s="125"/>
    </row>
    <row r="3444" spans="5:11" ht="15.75" x14ac:dyDescent="0.25">
      <c r="E3444" s="124"/>
      <c r="F3444" s="3"/>
      <c r="G3444" s="128"/>
      <c r="H3444" s="129"/>
    </row>
    <row r="3445" spans="5:11" ht="15.75" x14ac:dyDescent="0.25">
      <c r="E3445" s="124"/>
      <c r="F3445" s="126"/>
      <c r="G3445" s="128"/>
      <c r="H3445" s="127"/>
      <c r="I3445" s="127"/>
      <c r="J3445" s="127"/>
      <c r="K3445" s="125"/>
    </row>
    <row r="3446" spans="5:11" ht="15.75" x14ac:dyDescent="0.25">
      <c r="E3446" s="124"/>
      <c r="F3446" s="3"/>
      <c r="G3446" s="128"/>
      <c r="H3446" s="129"/>
    </row>
    <row r="3447" spans="5:11" ht="15.75" x14ac:dyDescent="0.25">
      <c r="E3447" s="124"/>
      <c r="F3447" s="126"/>
      <c r="G3447" s="128"/>
      <c r="H3447" s="127"/>
      <c r="I3447" s="127"/>
      <c r="J3447" s="127"/>
      <c r="K3447" s="125"/>
    </row>
    <row r="3448" spans="5:11" ht="15.75" x14ac:dyDescent="0.25">
      <c r="E3448" s="124"/>
      <c r="F3448" s="3"/>
      <c r="G3448" s="128"/>
      <c r="H3448" s="129"/>
    </row>
    <row r="3449" spans="5:11" ht="15.75" x14ac:dyDescent="0.25">
      <c r="E3449" s="124"/>
      <c r="F3449" s="126"/>
      <c r="G3449" s="128"/>
      <c r="H3449" s="127"/>
      <c r="I3449" s="127"/>
      <c r="J3449" s="127"/>
      <c r="K3449" s="125"/>
    </row>
    <row r="3450" spans="5:11" ht="15.75" x14ac:dyDescent="0.25">
      <c r="E3450" s="124"/>
      <c r="F3450" s="3"/>
      <c r="G3450" s="128"/>
      <c r="H3450" s="129"/>
    </row>
    <row r="3451" spans="5:11" ht="15.75" x14ac:dyDescent="0.25">
      <c r="E3451" s="124"/>
      <c r="F3451" s="126"/>
      <c r="G3451" s="128"/>
      <c r="H3451" s="127"/>
      <c r="I3451" s="127"/>
      <c r="J3451" s="127"/>
      <c r="K3451" s="125"/>
    </row>
    <row r="3452" spans="5:11" ht="15.75" x14ac:dyDescent="0.25">
      <c r="E3452" s="124"/>
      <c r="F3452" s="3"/>
      <c r="G3452" s="128"/>
      <c r="H3452" s="129"/>
    </row>
    <row r="3453" spans="5:11" ht="15.75" x14ac:dyDescent="0.25">
      <c r="E3453" s="124"/>
      <c r="F3453" s="126"/>
      <c r="G3453" s="128"/>
      <c r="H3453" s="127"/>
      <c r="I3453" s="127"/>
      <c r="J3453" s="127"/>
      <c r="K3453" s="125"/>
    </row>
    <row r="3454" spans="5:11" ht="15.75" x14ac:dyDescent="0.25">
      <c r="E3454" s="124"/>
      <c r="F3454" s="3"/>
      <c r="G3454" s="128"/>
      <c r="H3454" s="129"/>
    </row>
    <row r="3455" spans="5:11" ht="15.75" x14ac:dyDescent="0.25">
      <c r="E3455" s="124"/>
      <c r="F3455" s="126"/>
      <c r="G3455" s="128"/>
      <c r="H3455" s="127"/>
      <c r="I3455" s="127"/>
      <c r="J3455" s="127"/>
      <c r="K3455" s="125"/>
    </row>
    <row r="3456" spans="5:11" ht="15.75" x14ac:dyDescent="0.25">
      <c r="E3456" s="124"/>
      <c r="F3456" s="3"/>
      <c r="G3456" s="128"/>
      <c r="H3456" s="129"/>
    </row>
    <row r="3457" spans="5:11" ht="15.75" x14ac:dyDescent="0.25">
      <c r="E3457" s="124"/>
      <c r="F3457" s="126"/>
      <c r="G3457" s="128"/>
      <c r="H3457" s="127"/>
      <c r="I3457" s="127"/>
      <c r="J3457" s="127"/>
      <c r="K3457" s="125"/>
    </row>
    <row r="3458" spans="5:11" ht="15.75" x14ac:dyDescent="0.25">
      <c r="E3458" s="124"/>
      <c r="F3458" s="3"/>
      <c r="G3458" s="128"/>
      <c r="H3458" s="129"/>
    </row>
    <row r="3459" spans="5:11" ht="15.75" x14ac:dyDescent="0.25">
      <c r="E3459" s="124"/>
      <c r="F3459" s="126"/>
      <c r="G3459" s="128"/>
      <c r="H3459" s="127"/>
      <c r="I3459" s="127"/>
      <c r="J3459" s="127"/>
      <c r="K3459" s="125"/>
    </row>
    <row r="3460" spans="5:11" ht="15.75" x14ac:dyDescent="0.25">
      <c r="E3460" s="124"/>
      <c r="F3460" s="3"/>
      <c r="G3460" s="128"/>
      <c r="H3460" s="129"/>
    </row>
    <row r="3461" spans="5:11" ht="15.75" x14ac:dyDescent="0.25">
      <c r="E3461" s="124"/>
      <c r="F3461" s="126"/>
      <c r="G3461" s="128"/>
      <c r="H3461" s="127"/>
      <c r="I3461" s="127"/>
      <c r="J3461" s="127"/>
      <c r="K3461" s="125"/>
    </row>
    <row r="3462" spans="5:11" ht="15.75" x14ac:dyDescent="0.25">
      <c r="E3462" s="124"/>
      <c r="F3462" s="3"/>
      <c r="G3462" s="128"/>
      <c r="H3462" s="129"/>
    </row>
    <row r="3463" spans="5:11" ht="15.75" x14ac:dyDescent="0.25">
      <c r="E3463" s="124"/>
      <c r="F3463" s="126"/>
      <c r="G3463" s="128"/>
      <c r="H3463" s="127"/>
      <c r="I3463" s="127"/>
      <c r="J3463" s="127"/>
      <c r="K3463" s="125"/>
    </row>
    <row r="3464" spans="5:11" ht="15.75" x14ac:dyDescent="0.25">
      <c r="E3464" s="124"/>
      <c r="F3464" s="3"/>
      <c r="G3464" s="128"/>
      <c r="H3464" s="129"/>
    </row>
    <row r="3465" spans="5:11" ht="15.75" x14ac:dyDescent="0.25">
      <c r="E3465" s="124"/>
      <c r="F3465" s="126"/>
      <c r="G3465" s="128"/>
      <c r="H3465" s="127"/>
      <c r="I3465" s="127"/>
      <c r="J3465" s="127"/>
      <c r="K3465" s="125"/>
    </row>
    <row r="3466" spans="5:11" ht="15.75" x14ac:dyDescent="0.25">
      <c r="E3466" s="124"/>
      <c r="F3466" s="3"/>
      <c r="G3466" s="128"/>
      <c r="H3466" s="129"/>
    </row>
    <row r="3467" spans="5:11" ht="15.75" x14ac:dyDescent="0.25">
      <c r="E3467" s="124"/>
      <c r="F3467" s="126"/>
      <c r="G3467" s="128"/>
      <c r="H3467" s="127"/>
      <c r="I3467" s="127"/>
      <c r="J3467" s="127"/>
      <c r="K3467" s="125"/>
    </row>
    <row r="3468" spans="5:11" ht="15.75" x14ac:dyDescent="0.25">
      <c r="E3468" s="124"/>
      <c r="F3468" s="3"/>
      <c r="G3468" s="128"/>
      <c r="H3468" s="129"/>
    </row>
    <row r="3469" spans="5:11" ht="15.75" x14ac:dyDescent="0.25">
      <c r="E3469" s="124"/>
      <c r="F3469" s="126"/>
      <c r="G3469" s="128"/>
      <c r="H3469" s="127"/>
      <c r="I3469" s="127"/>
      <c r="J3469" s="127"/>
      <c r="K3469" s="125"/>
    </row>
    <row r="3470" spans="5:11" ht="15.75" x14ac:dyDescent="0.25">
      <c r="E3470" s="124"/>
      <c r="F3470" s="3"/>
      <c r="G3470" s="128"/>
      <c r="H3470" s="129"/>
    </row>
    <row r="3471" spans="5:11" ht="15.75" x14ac:dyDescent="0.25">
      <c r="E3471" s="124"/>
      <c r="F3471" s="126"/>
      <c r="G3471" s="128"/>
      <c r="H3471" s="127"/>
      <c r="I3471" s="127"/>
      <c r="J3471" s="127"/>
      <c r="K3471" s="125"/>
    </row>
    <row r="3472" spans="5:11" ht="15.75" x14ac:dyDescent="0.25">
      <c r="E3472" s="124"/>
      <c r="F3472" s="3"/>
      <c r="G3472" s="128"/>
      <c r="H3472" s="129"/>
    </row>
    <row r="3473" spans="5:11" ht="15.75" x14ac:dyDescent="0.25">
      <c r="E3473" s="124"/>
      <c r="F3473" s="126"/>
      <c r="G3473" s="128"/>
      <c r="H3473" s="127"/>
      <c r="I3473" s="127"/>
      <c r="J3473" s="127"/>
      <c r="K3473" s="125"/>
    </row>
    <row r="3474" spans="5:11" ht="15.75" x14ac:dyDescent="0.25">
      <c r="E3474" s="124"/>
      <c r="F3474" s="3"/>
      <c r="G3474" s="128"/>
      <c r="H3474" s="129"/>
    </row>
    <row r="3475" spans="5:11" ht="15.75" x14ac:dyDescent="0.25">
      <c r="E3475" s="124"/>
      <c r="F3475" s="126"/>
      <c r="G3475" s="128"/>
      <c r="H3475" s="127"/>
      <c r="I3475" s="127"/>
      <c r="J3475" s="127"/>
      <c r="K3475" s="125"/>
    </row>
    <row r="3476" spans="5:11" ht="15.75" x14ac:dyDescent="0.25">
      <c r="E3476" s="124"/>
      <c r="F3476" s="3"/>
      <c r="G3476" s="128"/>
      <c r="H3476" s="129"/>
    </row>
    <row r="3477" spans="5:11" ht="15.75" x14ac:dyDescent="0.25">
      <c r="E3477" s="124"/>
      <c r="F3477" s="126"/>
      <c r="G3477" s="128"/>
      <c r="H3477" s="127"/>
      <c r="I3477" s="127"/>
      <c r="J3477" s="127"/>
      <c r="K3477" s="125"/>
    </row>
    <row r="3478" spans="5:11" ht="15.75" x14ac:dyDescent="0.25">
      <c r="E3478" s="124"/>
      <c r="F3478" s="3"/>
      <c r="G3478" s="128"/>
      <c r="H3478" s="129"/>
    </row>
    <row r="3479" spans="5:11" ht="15.75" x14ac:dyDescent="0.25">
      <c r="E3479" s="124"/>
      <c r="F3479" s="126"/>
      <c r="G3479" s="128"/>
      <c r="H3479" s="127"/>
      <c r="I3479" s="127"/>
      <c r="J3479" s="127"/>
      <c r="K3479" s="125"/>
    </row>
    <row r="3480" spans="5:11" ht="15.75" x14ac:dyDescent="0.25">
      <c r="E3480" s="124"/>
      <c r="F3480" s="3"/>
      <c r="G3480" s="128"/>
      <c r="H3480" s="129"/>
    </row>
    <row r="3481" spans="5:11" ht="15.75" x14ac:dyDescent="0.25">
      <c r="E3481" s="124"/>
      <c r="F3481" s="126"/>
      <c r="G3481" s="128"/>
      <c r="H3481" s="127"/>
      <c r="I3481" s="127"/>
      <c r="J3481" s="127"/>
      <c r="K3481" s="125"/>
    </row>
    <row r="3482" spans="5:11" ht="15.75" x14ac:dyDescent="0.25">
      <c r="E3482" s="124"/>
      <c r="F3482" s="3"/>
      <c r="G3482" s="128"/>
      <c r="H3482" s="129"/>
    </row>
    <row r="3483" spans="5:11" ht="15.75" x14ac:dyDescent="0.25">
      <c r="E3483" s="124"/>
      <c r="F3483" s="126"/>
      <c r="G3483" s="128"/>
      <c r="H3483" s="127"/>
      <c r="I3483" s="127"/>
      <c r="J3483" s="127"/>
      <c r="K3483" s="125"/>
    </row>
    <row r="3484" spans="5:11" ht="15.75" x14ac:dyDescent="0.25">
      <c r="E3484" s="124"/>
      <c r="F3484" s="3"/>
      <c r="G3484" s="128"/>
      <c r="H3484" s="129"/>
    </row>
    <row r="3485" spans="5:11" ht="15.75" x14ac:dyDescent="0.25">
      <c r="E3485" s="124"/>
      <c r="F3485" s="126"/>
      <c r="G3485" s="128"/>
      <c r="H3485" s="127"/>
      <c r="I3485" s="127"/>
      <c r="J3485" s="127"/>
      <c r="K3485" s="125"/>
    </row>
    <row r="3486" spans="5:11" ht="15.75" x14ac:dyDescent="0.25">
      <c r="E3486" s="124"/>
      <c r="F3486" s="3"/>
      <c r="G3486" s="128"/>
      <c r="H3486" s="129"/>
    </row>
    <row r="3487" spans="5:11" ht="15.75" x14ac:dyDescent="0.25">
      <c r="E3487" s="124"/>
      <c r="F3487" s="126"/>
      <c r="G3487" s="128"/>
      <c r="H3487" s="127"/>
      <c r="I3487" s="127"/>
      <c r="J3487" s="127"/>
      <c r="K3487" s="125"/>
    </row>
    <row r="3488" spans="5:11" ht="15.75" x14ac:dyDescent="0.25">
      <c r="E3488" s="124"/>
      <c r="F3488" s="3"/>
      <c r="G3488" s="128"/>
      <c r="H3488" s="129"/>
    </row>
    <row r="3489" spans="5:11" ht="15.75" x14ac:dyDescent="0.25">
      <c r="E3489" s="124"/>
      <c r="F3489" s="126"/>
      <c r="G3489" s="128"/>
      <c r="H3489" s="127"/>
      <c r="I3489" s="127"/>
      <c r="J3489" s="127"/>
      <c r="K3489" s="125"/>
    </row>
    <row r="3490" spans="5:11" ht="15.75" x14ac:dyDescent="0.25">
      <c r="E3490" s="124"/>
      <c r="F3490" s="3"/>
      <c r="G3490" s="128"/>
      <c r="H3490" s="129"/>
    </row>
    <row r="3491" spans="5:11" ht="15.75" x14ac:dyDescent="0.25">
      <c r="E3491" s="124"/>
      <c r="F3491" s="126"/>
      <c r="G3491" s="128"/>
      <c r="H3491" s="127"/>
      <c r="I3491" s="127"/>
      <c r="J3491" s="127"/>
      <c r="K3491" s="125"/>
    </row>
    <row r="3492" spans="5:11" ht="15.75" x14ac:dyDescent="0.25">
      <c r="E3492" s="124"/>
      <c r="F3492" s="3"/>
      <c r="G3492" s="128"/>
      <c r="H3492" s="129"/>
    </row>
    <row r="3493" spans="5:11" ht="15.75" x14ac:dyDescent="0.25">
      <c r="E3493" s="124"/>
      <c r="F3493" s="126"/>
      <c r="G3493" s="128"/>
      <c r="H3493" s="127"/>
      <c r="I3493" s="127"/>
      <c r="J3493" s="127"/>
      <c r="K3493" s="125"/>
    </row>
    <row r="3494" spans="5:11" ht="15.75" x14ac:dyDescent="0.25">
      <c r="E3494" s="124"/>
      <c r="F3494" s="3"/>
      <c r="G3494" s="128"/>
      <c r="H3494" s="129"/>
    </row>
    <row r="3495" spans="5:11" ht="15.75" x14ac:dyDescent="0.25">
      <c r="E3495" s="124"/>
      <c r="F3495" s="126"/>
      <c r="G3495" s="128"/>
      <c r="H3495" s="127"/>
      <c r="I3495" s="127"/>
      <c r="J3495" s="127"/>
      <c r="K3495" s="125"/>
    </row>
    <row r="3496" spans="5:11" ht="15.75" x14ac:dyDescent="0.25">
      <c r="E3496" s="124"/>
      <c r="F3496" s="3"/>
      <c r="G3496" s="128"/>
      <c r="H3496" s="129"/>
    </row>
    <row r="3497" spans="5:11" ht="15.75" x14ac:dyDescent="0.25">
      <c r="E3497" s="124"/>
      <c r="F3497" s="126"/>
      <c r="G3497" s="128"/>
      <c r="H3497" s="127"/>
      <c r="I3497" s="127"/>
      <c r="J3497" s="127"/>
      <c r="K3497" s="125"/>
    </row>
    <row r="3498" spans="5:11" ht="15.75" x14ac:dyDescent="0.25">
      <c r="E3498" s="124"/>
      <c r="F3498" s="3"/>
      <c r="G3498" s="128"/>
      <c r="H3498" s="129"/>
    </row>
    <row r="3499" spans="5:11" ht="15.75" x14ac:dyDescent="0.25">
      <c r="E3499" s="124"/>
      <c r="F3499" s="126"/>
      <c r="G3499" s="128"/>
      <c r="H3499" s="127"/>
      <c r="I3499" s="127"/>
      <c r="J3499" s="127"/>
      <c r="K3499" s="125"/>
    </row>
    <row r="3500" spans="5:11" ht="15.75" x14ac:dyDescent="0.25">
      <c r="E3500" s="124"/>
      <c r="F3500" s="3"/>
      <c r="G3500" s="128"/>
      <c r="H3500" s="129"/>
    </row>
    <row r="3501" spans="5:11" ht="15.75" x14ac:dyDescent="0.25">
      <c r="E3501" s="124"/>
      <c r="F3501" s="126"/>
      <c r="G3501" s="128"/>
      <c r="H3501" s="127"/>
      <c r="I3501" s="127"/>
      <c r="J3501" s="127"/>
      <c r="K3501" s="125"/>
    </row>
    <row r="3502" spans="5:11" ht="15.75" x14ac:dyDescent="0.25">
      <c r="E3502" s="124"/>
      <c r="F3502" s="3"/>
      <c r="G3502" s="128"/>
      <c r="H3502" s="129"/>
    </row>
    <row r="3503" spans="5:11" ht="15.75" x14ac:dyDescent="0.25">
      <c r="E3503" s="124"/>
      <c r="F3503" s="126"/>
      <c r="G3503" s="128"/>
      <c r="H3503" s="127"/>
      <c r="I3503" s="127"/>
      <c r="J3503" s="127"/>
      <c r="K3503" s="125"/>
    </row>
    <row r="3504" spans="5:11" ht="15.75" x14ac:dyDescent="0.25">
      <c r="E3504" s="124"/>
      <c r="F3504" s="3"/>
      <c r="G3504" s="128"/>
      <c r="H3504" s="129"/>
    </row>
    <row r="3505" spans="5:11" ht="15.75" x14ac:dyDescent="0.25">
      <c r="E3505" s="124"/>
      <c r="F3505" s="126"/>
      <c r="G3505" s="128"/>
      <c r="H3505" s="127"/>
      <c r="I3505" s="127"/>
      <c r="J3505" s="127"/>
      <c r="K3505" s="125"/>
    </row>
    <row r="3506" spans="5:11" ht="15.75" x14ac:dyDescent="0.25">
      <c r="E3506" s="124"/>
      <c r="F3506" s="3"/>
      <c r="G3506" s="128"/>
      <c r="H3506" s="129"/>
    </row>
    <row r="3507" spans="5:11" ht="15.75" x14ac:dyDescent="0.25">
      <c r="E3507" s="124"/>
      <c r="F3507" s="126"/>
      <c r="G3507" s="128"/>
      <c r="H3507" s="127"/>
      <c r="I3507" s="127"/>
      <c r="J3507" s="127"/>
      <c r="K3507" s="125"/>
    </row>
    <row r="3508" spans="5:11" ht="15.75" x14ac:dyDescent="0.25">
      <c r="E3508" s="124"/>
      <c r="F3508" s="3"/>
      <c r="G3508" s="128"/>
      <c r="H3508" s="129"/>
    </row>
    <row r="3509" spans="5:11" ht="15.75" x14ac:dyDescent="0.25">
      <c r="E3509" s="124"/>
      <c r="F3509" s="126"/>
      <c r="G3509" s="128"/>
      <c r="H3509" s="127"/>
      <c r="I3509" s="127"/>
      <c r="J3509" s="127"/>
      <c r="K3509" s="125"/>
    </row>
    <row r="3510" spans="5:11" ht="15.75" x14ac:dyDescent="0.25">
      <c r="E3510" s="124"/>
      <c r="F3510" s="3"/>
      <c r="G3510" s="128"/>
      <c r="H3510" s="129"/>
    </row>
    <row r="3511" spans="5:11" ht="15.75" x14ac:dyDescent="0.25">
      <c r="E3511" s="124"/>
      <c r="F3511" s="126"/>
      <c r="G3511" s="128"/>
      <c r="H3511" s="127"/>
      <c r="I3511" s="127"/>
      <c r="J3511" s="127"/>
      <c r="K3511" s="125"/>
    </row>
    <row r="3512" spans="5:11" ht="15.75" x14ac:dyDescent="0.25">
      <c r="E3512" s="124"/>
      <c r="F3512" s="3"/>
      <c r="G3512" s="128"/>
      <c r="H3512" s="129"/>
    </row>
    <row r="3513" spans="5:11" ht="15.75" x14ac:dyDescent="0.25">
      <c r="E3513" s="124"/>
      <c r="F3513" s="126"/>
      <c r="G3513" s="128"/>
      <c r="H3513" s="127"/>
      <c r="I3513" s="127"/>
      <c r="J3513" s="127"/>
      <c r="K3513" s="125"/>
    </row>
    <row r="3514" spans="5:11" ht="15.75" x14ac:dyDescent="0.25">
      <c r="E3514" s="124"/>
      <c r="F3514" s="3"/>
      <c r="G3514" s="128"/>
      <c r="H3514" s="129"/>
    </row>
    <row r="3515" spans="5:11" ht="15.75" x14ac:dyDescent="0.25">
      <c r="E3515" s="124"/>
      <c r="F3515" s="126"/>
      <c r="G3515" s="128"/>
      <c r="H3515" s="127"/>
      <c r="I3515" s="127"/>
      <c r="J3515" s="127"/>
      <c r="K3515" s="125"/>
    </row>
    <row r="3516" spans="5:11" ht="15.75" x14ac:dyDescent="0.25">
      <c r="E3516" s="124"/>
      <c r="F3516" s="3"/>
      <c r="G3516" s="128"/>
      <c r="H3516" s="129"/>
    </row>
    <row r="3517" spans="5:11" ht="15.75" x14ac:dyDescent="0.25">
      <c r="E3517" s="124"/>
      <c r="F3517" s="126"/>
      <c r="G3517" s="128"/>
      <c r="H3517" s="127"/>
      <c r="I3517" s="127"/>
      <c r="J3517" s="127"/>
      <c r="K3517" s="125"/>
    </row>
    <row r="3518" spans="5:11" ht="15.75" x14ac:dyDescent="0.25">
      <c r="E3518" s="124"/>
      <c r="F3518" s="3"/>
      <c r="G3518" s="128"/>
      <c r="H3518" s="129"/>
    </row>
    <row r="3519" spans="5:11" ht="15.75" x14ac:dyDescent="0.25">
      <c r="E3519" s="124"/>
      <c r="F3519" s="126"/>
      <c r="G3519" s="128"/>
      <c r="H3519" s="127"/>
      <c r="I3519" s="127"/>
      <c r="J3519" s="127"/>
      <c r="K3519" s="125"/>
    </row>
    <row r="3520" spans="5:11" ht="15.75" x14ac:dyDescent="0.25">
      <c r="E3520" s="124"/>
      <c r="F3520" s="3"/>
      <c r="G3520" s="128"/>
      <c r="H3520" s="129"/>
    </row>
    <row r="3521" spans="5:11" ht="15.75" x14ac:dyDescent="0.25">
      <c r="E3521" s="124"/>
      <c r="F3521" s="126"/>
      <c r="G3521" s="128"/>
      <c r="H3521" s="127"/>
      <c r="I3521" s="127"/>
      <c r="J3521" s="127"/>
      <c r="K3521" s="125"/>
    </row>
    <row r="3522" spans="5:11" ht="15.75" x14ac:dyDescent="0.25">
      <c r="E3522" s="124"/>
      <c r="F3522" s="3"/>
      <c r="G3522" s="128"/>
      <c r="H3522" s="129"/>
    </row>
    <row r="3523" spans="5:11" ht="15.75" x14ac:dyDescent="0.25">
      <c r="E3523" s="124"/>
      <c r="F3523" s="126"/>
      <c r="G3523" s="128"/>
      <c r="H3523" s="127"/>
      <c r="I3523" s="127"/>
      <c r="J3523" s="127"/>
      <c r="K3523" s="125"/>
    </row>
    <row r="3524" spans="5:11" ht="15.75" x14ac:dyDescent="0.25">
      <c r="E3524" s="124"/>
      <c r="F3524" s="3"/>
      <c r="G3524" s="128"/>
      <c r="H3524" s="129"/>
    </row>
    <row r="3525" spans="5:11" ht="15.75" x14ac:dyDescent="0.25">
      <c r="E3525" s="124"/>
      <c r="F3525" s="126"/>
      <c r="G3525" s="128"/>
      <c r="H3525" s="127"/>
      <c r="I3525" s="127"/>
      <c r="J3525" s="127"/>
      <c r="K3525" s="125"/>
    </row>
    <row r="3526" spans="5:11" ht="15.75" x14ac:dyDescent="0.25">
      <c r="E3526" s="124"/>
      <c r="F3526" s="3"/>
      <c r="G3526" s="128"/>
      <c r="H3526" s="129"/>
    </row>
    <row r="3527" spans="5:11" ht="15.75" x14ac:dyDescent="0.25">
      <c r="E3527" s="124"/>
      <c r="F3527" s="126"/>
      <c r="G3527" s="128"/>
      <c r="H3527" s="127"/>
      <c r="I3527" s="127"/>
      <c r="J3527" s="127"/>
      <c r="K3527" s="125"/>
    </row>
    <row r="3528" spans="5:11" ht="15.75" x14ac:dyDescent="0.25">
      <c r="E3528" s="124"/>
      <c r="F3528" s="3"/>
      <c r="G3528" s="128"/>
      <c r="H3528" s="129"/>
    </row>
    <row r="3529" spans="5:11" ht="15.75" x14ac:dyDescent="0.25">
      <c r="E3529" s="124"/>
      <c r="F3529" s="126"/>
      <c r="G3529" s="128"/>
      <c r="H3529" s="127"/>
      <c r="I3529" s="127"/>
      <c r="J3529" s="127"/>
      <c r="K3529" s="125"/>
    </row>
    <row r="3530" spans="5:11" ht="15.75" x14ac:dyDescent="0.25">
      <c r="E3530" s="124"/>
      <c r="F3530" s="3"/>
      <c r="G3530" s="128"/>
      <c r="H3530" s="129"/>
    </row>
    <row r="3531" spans="5:11" ht="15.75" x14ac:dyDescent="0.25">
      <c r="E3531" s="124"/>
      <c r="F3531" s="126"/>
      <c r="G3531" s="128"/>
      <c r="H3531" s="127"/>
      <c r="I3531" s="127"/>
      <c r="J3531" s="127"/>
      <c r="K3531" s="125"/>
    </row>
    <row r="3532" spans="5:11" ht="15.75" x14ac:dyDescent="0.25">
      <c r="E3532" s="124"/>
      <c r="F3532" s="3"/>
      <c r="G3532" s="128"/>
      <c r="H3532" s="129"/>
    </row>
    <row r="3533" spans="5:11" ht="15.75" x14ac:dyDescent="0.25">
      <c r="E3533" s="124"/>
      <c r="F3533" s="126"/>
      <c r="G3533" s="128"/>
      <c r="H3533" s="127"/>
      <c r="I3533" s="127"/>
      <c r="J3533" s="127"/>
      <c r="K3533" s="125"/>
    </row>
    <row r="3534" spans="5:11" ht="15.75" x14ac:dyDescent="0.25">
      <c r="E3534" s="124"/>
      <c r="F3534" s="3"/>
      <c r="G3534" s="128"/>
      <c r="H3534" s="129"/>
    </row>
    <row r="3535" spans="5:11" ht="15.75" x14ac:dyDescent="0.25">
      <c r="E3535" s="124"/>
      <c r="F3535" s="126"/>
      <c r="G3535" s="128"/>
      <c r="H3535" s="127"/>
      <c r="I3535" s="127"/>
      <c r="J3535" s="127"/>
      <c r="K3535" s="125"/>
    </row>
    <row r="3536" spans="5:11" ht="15.75" x14ac:dyDescent="0.25">
      <c r="E3536" s="124"/>
      <c r="F3536" s="3"/>
      <c r="G3536" s="128"/>
      <c r="H3536" s="129"/>
    </row>
    <row r="3537" spans="5:11" ht="15.75" x14ac:dyDescent="0.25">
      <c r="E3537" s="124"/>
      <c r="F3537" s="126"/>
      <c r="G3537" s="128"/>
      <c r="H3537" s="127"/>
      <c r="I3537" s="127"/>
      <c r="J3537" s="127"/>
      <c r="K3537" s="125"/>
    </row>
    <row r="3538" spans="5:11" ht="15.75" x14ac:dyDescent="0.25">
      <c r="E3538" s="124"/>
      <c r="F3538" s="3"/>
      <c r="G3538" s="128"/>
      <c r="H3538" s="129"/>
    </row>
    <row r="3539" spans="5:11" ht="15.75" x14ac:dyDescent="0.25">
      <c r="E3539" s="124"/>
      <c r="F3539" s="126"/>
      <c r="G3539" s="128"/>
      <c r="H3539" s="127"/>
      <c r="I3539" s="127"/>
      <c r="J3539" s="127"/>
      <c r="K3539" s="125"/>
    </row>
    <row r="3540" spans="5:11" ht="15.75" x14ac:dyDescent="0.25">
      <c r="E3540" s="124"/>
      <c r="F3540" s="3"/>
      <c r="G3540" s="128"/>
      <c r="H3540" s="129"/>
    </row>
    <row r="3541" spans="5:11" ht="15.75" x14ac:dyDescent="0.25">
      <c r="E3541" s="124"/>
      <c r="F3541" s="126"/>
      <c r="G3541" s="128"/>
      <c r="H3541" s="127"/>
      <c r="I3541" s="127"/>
      <c r="J3541" s="127"/>
      <c r="K3541" s="125"/>
    </row>
    <row r="3542" spans="5:11" ht="15.75" x14ac:dyDescent="0.25">
      <c r="E3542" s="124"/>
      <c r="F3542" s="3"/>
      <c r="G3542" s="128"/>
      <c r="H3542" s="129"/>
    </row>
    <row r="3543" spans="5:11" ht="15.75" x14ac:dyDescent="0.25">
      <c r="E3543" s="124"/>
      <c r="F3543" s="126"/>
      <c r="G3543" s="128"/>
      <c r="H3543" s="127"/>
      <c r="I3543" s="127"/>
      <c r="J3543" s="127"/>
      <c r="K3543" s="125"/>
    </row>
    <row r="3544" spans="5:11" ht="15.75" x14ac:dyDescent="0.25">
      <c r="E3544" s="124"/>
      <c r="F3544" s="3"/>
      <c r="G3544" s="128"/>
      <c r="H3544" s="129"/>
    </row>
    <row r="3545" spans="5:11" ht="15.75" x14ac:dyDescent="0.25">
      <c r="E3545" s="124"/>
      <c r="F3545" s="126"/>
      <c r="G3545" s="128"/>
      <c r="H3545" s="127"/>
      <c r="I3545" s="127"/>
      <c r="J3545" s="127"/>
      <c r="K3545" s="125"/>
    </row>
    <row r="3546" spans="5:11" ht="15.75" x14ac:dyDescent="0.25">
      <c r="E3546" s="124"/>
      <c r="F3546" s="3"/>
      <c r="G3546" s="128"/>
      <c r="H3546" s="129"/>
    </row>
    <row r="3547" spans="5:11" ht="15.75" x14ac:dyDescent="0.25">
      <c r="E3547" s="124"/>
      <c r="F3547" s="126"/>
      <c r="G3547" s="128"/>
      <c r="H3547" s="127"/>
      <c r="I3547" s="127"/>
      <c r="J3547" s="127"/>
      <c r="K3547" s="125"/>
    </row>
    <row r="3548" spans="5:11" ht="15.75" x14ac:dyDescent="0.25">
      <c r="E3548" s="124"/>
      <c r="F3548" s="3"/>
      <c r="G3548" s="128"/>
      <c r="H3548" s="129"/>
    </row>
    <row r="3549" spans="5:11" ht="15.75" x14ac:dyDescent="0.25">
      <c r="E3549" s="124"/>
      <c r="F3549" s="126"/>
      <c r="G3549" s="128"/>
      <c r="H3549" s="127"/>
      <c r="I3549" s="127"/>
      <c r="J3549" s="127"/>
      <c r="K3549" s="125"/>
    </row>
    <row r="3550" spans="5:11" ht="15.75" x14ac:dyDescent="0.25">
      <c r="E3550" s="124"/>
      <c r="F3550" s="3"/>
      <c r="G3550" s="128"/>
      <c r="H3550" s="129"/>
    </row>
    <row r="3551" spans="5:11" ht="15.75" x14ac:dyDescent="0.25">
      <c r="E3551" s="124"/>
      <c r="F3551" s="126"/>
      <c r="G3551" s="128"/>
      <c r="H3551" s="127"/>
      <c r="I3551" s="127"/>
      <c r="J3551" s="127"/>
      <c r="K3551" s="125"/>
    </row>
    <row r="3552" spans="5:11" ht="15.75" x14ac:dyDescent="0.25">
      <c r="E3552" s="124"/>
      <c r="F3552" s="3"/>
      <c r="G3552" s="128"/>
      <c r="H3552" s="129"/>
    </row>
    <row r="3553" spans="5:11" ht="15.75" x14ac:dyDescent="0.25">
      <c r="E3553" s="124"/>
      <c r="F3553" s="126"/>
      <c r="G3553" s="128"/>
      <c r="H3553" s="127"/>
      <c r="I3553" s="127"/>
      <c r="J3553" s="127"/>
      <c r="K3553" s="125"/>
    </row>
    <row r="3554" spans="5:11" ht="15.75" x14ac:dyDescent="0.25">
      <c r="E3554" s="124"/>
      <c r="F3554" s="3"/>
      <c r="G3554" s="128"/>
      <c r="H3554" s="129"/>
    </row>
    <row r="3555" spans="5:11" ht="15.75" x14ac:dyDescent="0.25">
      <c r="E3555" s="124"/>
      <c r="F3555" s="126"/>
      <c r="G3555" s="128"/>
      <c r="H3555" s="127"/>
      <c r="I3555" s="127"/>
      <c r="J3555" s="127"/>
      <c r="K3555" s="125"/>
    </row>
    <row r="3556" spans="5:11" ht="15.75" x14ac:dyDescent="0.25">
      <c r="E3556" s="124"/>
      <c r="F3556" s="3"/>
      <c r="G3556" s="128"/>
      <c r="H3556" s="129"/>
    </row>
    <row r="3557" spans="5:11" ht="15.75" x14ac:dyDescent="0.25">
      <c r="E3557" s="124"/>
      <c r="F3557" s="126"/>
      <c r="G3557" s="128"/>
      <c r="H3557" s="127"/>
      <c r="I3557" s="127"/>
      <c r="J3557" s="127"/>
      <c r="K3557" s="125"/>
    </row>
    <row r="3558" spans="5:11" ht="15.75" x14ac:dyDescent="0.25">
      <c r="E3558" s="124"/>
      <c r="F3558" s="3"/>
      <c r="G3558" s="128"/>
      <c r="H3558" s="129"/>
    </row>
    <row r="3559" spans="5:11" ht="15.75" x14ac:dyDescent="0.25">
      <c r="E3559" s="124"/>
      <c r="F3559" s="126"/>
      <c r="G3559" s="128"/>
      <c r="H3559" s="127"/>
      <c r="I3559" s="127"/>
      <c r="J3559" s="127"/>
      <c r="K3559" s="125"/>
    </row>
    <row r="3560" spans="5:11" ht="15.75" x14ac:dyDescent="0.25">
      <c r="E3560" s="124"/>
      <c r="F3560" s="3"/>
      <c r="G3560" s="128"/>
      <c r="H3560" s="129"/>
    </row>
    <row r="3561" spans="5:11" ht="15.75" x14ac:dyDescent="0.25">
      <c r="E3561" s="124"/>
      <c r="F3561" s="126"/>
      <c r="G3561" s="128"/>
      <c r="H3561" s="127"/>
      <c r="I3561" s="127"/>
      <c r="J3561" s="127"/>
      <c r="K3561" s="125"/>
    </row>
    <row r="3562" spans="5:11" ht="15.75" x14ac:dyDescent="0.25">
      <c r="E3562" s="124"/>
      <c r="F3562" s="3"/>
      <c r="G3562" s="128"/>
      <c r="H3562" s="129"/>
    </row>
    <row r="3563" spans="5:11" ht="15.75" x14ac:dyDescent="0.25">
      <c r="E3563" s="124"/>
      <c r="F3563" s="126"/>
      <c r="G3563" s="128"/>
      <c r="H3563" s="127"/>
      <c r="I3563" s="127"/>
      <c r="J3563" s="127"/>
      <c r="K3563" s="125"/>
    </row>
    <row r="3564" spans="5:11" ht="15.75" x14ac:dyDescent="0.25">
      <c r="E3564" s="124"/>
      <c r="F3564" s="3"/>
      <c r="G3564" s="128"/>
      <c r="H3564" s="129"/>
    </row>
    <row r="3565" spans="5:11" ht="15.75" x14ac:dyDescent="0.25">
      <c r="E3565" s="124"/>
      <c r="F3565" s="126"/>
      <c r="G3565" s="128"/>
      <c r="H3565" s="127"/>
      <c r="I3565" s="127"/>
      <c r="J3565" s="127"/>
      <c r="K3565" s="125"/>
    </row>
    <row r="3566" spans="5:11" ht="15.75" x14ac:dyDescent="0.25">
      <c r="E3566" s="124"/>
      <c r="F3566" s="3"/>
      <c r="G3566" s="128"/>
      <c r="H3566" s="129"/>
    </row>
    <row r="3567" spans="5:11" ht="15.75" x14ac:dyDescent="0.25">
      <c r="E3567" s="124"/>
      <c r="F3567" s="126"/>
      <c r="G3567" s="128"/>
      <c r="H3567" s="127"/>
      <c r="I3567" s="127"/>
      <c r="J3567" s="127"/>
      <c r="K3567" s="125"/>
    </row>
    <row r="3568" spans="5:11" ht="15.75" x14ac:dyDescent="0.25">
      <c r="E3568" s="124"/>
      <c r="F3568" s="3"/>
      <c r="G3568" s="128"/>
      <c r="H3568" s="129"/>
    </row>
    <row r="3569" spans="5:11" ht="15.75" x14ac:dyDescent="0.25">
      <c r="E3569" s="124"/>
      <c r="F3569" s="126"/>
      <c r="G3569" s="128"/>
      <c r="H3569" s="127"/>
      <c r="I3569" s="127"/>
      <c r="J3569" s="127"/>
      <c r="K3569" s="125"/>
    </row>
    <row r="3570" spans="5:11" ht="15.75" x14ac:dyDescent="0.25">
      <c r="E3570" s="124"/>
      <c r="F3570" s="3"/>
      <c r="G3570" s="128"/>
      <c r="H3570" s="129"/>
    </row>
    <row r="3571" spans="5:11" ht="15.75" x14ac:dyDescent="0.25">
      <c r="E3571" s="124"/>
      <c r="F3571" s="126"/>
      <c r="G3571" s="128"/>
      <c r="H3571" s="127"/>
      <c r="I3571" s="127"/>
      <c r="J3571" s="127"/>
      <c r="K3571" s="125"/>
    </row>
    <row r="3572" spans="5:11" ht="15.75" x14ac:dyDescent="0.25">
      <c r="E3572" s="124"/>
      <c r="F3572" s="3"/>
      <c r="G3572" s="128"/>
      <c r="H3572" s="129"/>
    </row>
    <row r="3573" spans="5:11" ht="15.75" x14ac:dyDescent="0.25">
      <c r="E3573" s="124"/>
      <c r="F3573" s="126"/>
      <c r="G3573" s="128"/>
      <c r="H3573" s="127"/>
      <c r="I3573" s="127"/>
      <c r="J3573" s="127"/>
      <c r="K3573" s="125"/>
    </row>
    <row r="3574" spans="5:11" ht="15.75" x14ac:dyDescent="0.25">
      <c r="E3574" s="124"/>
      <c r="F3574" s="3"/>
      <c r="G3574" s="128"/>
      <c r="H3574" s="129"/>
    </row>
    <row r="3575" spans="5:11" ht="15.75" x14ac:dyDescent="0.25">
      <c r="E3575" s="124"/>
      <c r="F3575" s="126"/>
      <c r="G3575" s="128"/>
      <c r="H3575" s="127"/>
      <c r="I3575" s="127"/>
      <c r="J3575" s="127"/>
      <c r="K3575" s="125"/>
    </row>
    <row r="3576" spans="5:11" ht="15.75" x14ac:dyDescent="0.25">
      <c r="E3576" s="124"/>
      <c r="F3576" s="3"/>
      <c r="G3576" s="128"/>
      <c r="H3576" s="129"/>
    </row>
    <row r="3577" spans="5:11" ht="15.75" x14ac:dyDescent="0.25">
      <c r="E3577" s="124"/>
      <c r="F3577" s="126"/>
      <c r="G3577" s="128"/>
      <c r="H3577" s="127"/>
      <c r="I3577" s="127"/>
      <c r="J3577" s="127"/>
      <c r="K3577" s="125"/>
    </row>
    <row r="3578" spans="5:11" ht="15.75" x14ac:dyDescent="0.25">
      <c r="E3578" s="124"/>
      <c r="F3578" s="3"/>
      <c r="G3578" s="128"/>
      <c r="H3578" s="129"/>
    </row>
    <row r="3579" spans="5:11" ht="15.75" x14ac:dyDescent="0.25">
      <c r="E3579" s="124"/>
      <c r="F3579" s="126"/>
      <c r="G3579" s="128"/>
      <c r="H3579" s="127"/>
      <c r="I3579" s="127"/>
      <c r="J3579" s="127"/>
      <c r="K3579" s="125"/>
    </row>
    <row r="3580" spans="5:11" ht="15.75" x14ac:dyDescent="0.25">
      <c r="E3580" s="124"/>
      <c r="F3580" s="3"/>
      <c r="G3580" s="128"/>
      <c r="H3580" s="129"/>
    </row>
    <row r="3581" spans="5:11" ht="15.75" x14ac:dyDescent="0.25">
      <c r="E3581" s="124"/>
      <c r="F3581" s="126"/>
      <c r="G3581" s="128"/>
      <c r="H3581" s="127"/>
      <c r="I3581" s="127"/>
      <c r="J3581" s="127"/>
      <c r="K3581" s="125"/>
    </row>
    <row r="3582" spans="5:11" ht="15.75" x14ac:dyDescent="0.25">
      <c r="E3582" s="124"/>
      <c r="F3582" s="3"/>
      <c r="G3582" s="128"/>
      <c r="H3582" s="129"/>
    </row>
    <row r="3583" spans="5:11" ht="15.75" x14ac:dyDescent="0.25">
      <c r="E3583" s="124"/>
      <c r="F3583" s="126"/>
      <c r="G3583" s="128"/>
      <c r="H3583" s="127"/>
      <c r="I3583" s="127"/>
      <c r="J3583" s="127"/>
      <c r="K3583" s="125"/>
    </row>
    <row r="3584" spans="5:11" ht="15.75" x14ac:dyDescent="0.25">
      <c r="E3584" s="124"/>
      <c r="F3584" s="3"/>
      <c r="G3584" s="128"/>
      <c r="H3584" s="129"/>
    </row>
    <row r="3585" spans="5:11" ht="15.75" x14ac:dyDescent="0.25">
      <c r="E3585" s="124"/>
      <c r="F3585" s="126"/>
      <c r="G3585" s="128"/>
      <c r="H3585" s="127"/>
      <c r="I3585" s="127"/>
      <c r="J3585" s="127"/>
      <c r="K3585" s="125"/>
    </row>
    <row r="3586" spans="5:11" ht="15.75" x14ac:dyDescent="0.25">
      <c r="E3586" s="124"/>
      <c r="F3586" s="3"/>
      <c r="G3586" s="128"/>
      <c r="H3586" s="129"/>
    </row>
    <row r="3587" spans="5:11" ht="15.75" x14ac:dyDescent="0.25">
      <c r="E3587" s="124"/>
      <c r="F3587" s="126"/>
      <c r="G3587" s="128"/>
      <c r="H3587" s="127"/>
      <c r="I3587" s="127"/>
      <c r="J3587" s="127"/>
      <c r="K3587" s="125"/>
    </row>
    <row r="3588" spans="5:11" ht="15.75" x14ac:dyDescent="0.25">
      <c r="E3588" s="124"/>
      <c r="F3588" s="3"/>
      <c r="G3588" s="128"/>
      <c r="H3588" s="129"/>
    </row>
    <row r="3589" spans="5:11" ht="15.75" x14ac:dyDescent="0.25">
      <c r="E3589" s="124"/>
      <c r="F3589" s="126"/>
      <c r="G3589" s="128"/>
      <c r="H3589" s="127"/>
      <c r="I3589" s="127"/>
      <c r="J3589" s="127"/>
      <c r="K3589" s="125"/>
    </row>
    <row r="3590" spans="5:11" ht="15.75" x14ac:dyDescent="0.25">
      <c r="E3590" s="124"/>
      <c r="F3590" s="3"/>
      <c r="G3590" s="128"/>
      <c r="H3590" s="129"/>
    </row>
    <row r="3591" spans="5:11" ht="15.75" x14ac:dyDescent="0.25">
      <c r="E3591" s="124"/>
      <c r="F3591" s="126"/>
      <c r="G3591" s="128"/>
      <c r="H3591" s="127"/>
      <c r="I3591" s="127"/>
      <c r="J3591" s="127"/>
      <c r="K3591" s="125"/>
    </row>
    <row r="3592" spans="5:11" ht="15.75" x14ac:dyDescent="0.25">
      <c r="E3592" s="124"/>
      <c r="F3592" s="3"/>
      <c r="G3592" s="128"/>
      <c r="H3592" s="129"/>
    </row>
    <row r="3593" spans="5:11" ht="15.75" x14ac:dyDescent="0.25">
      <c r="E3593" s="124"/>
      <c r="F3593" s="126"/>
      <c r="G3593" s="128"/>
      <c r="H3593" s="127"/>
      <c r="I3593" s="127"/>
      <c r="J3593" s="127"/>
      <c r="K3593" s="125"/>
    </row>
    <row r="3594" spans="5:11" ht="15.75" x14ac:dyDescent="0.25">
      <c r="E3594" s="124"/>
      <c r="F3594" s="3"/>
      <c r="G3594" s="128"/>
      <c r="H3594" s="129"/>
    </row>
    <row r="3595" spans="5:11" ht="15.75" x14ac:dyDescent="0.25">
      <c r="E3595" s="124"/>
      <c r="F3595" s="126"/>
      <c r="G3595" s="128"/>
      <c r="H3595" s="127"/>
      <c r="I3595" s="127"/>
      <c r="J3595" s="127"/>
      <c r="K3595" s="125"/>
    </row>
    <row r="3596" spans="5:11" ht="15.75" x14ac:dyDescent="0.25">
      <c r="E3596" s="124"/>
      <c r="F3596" s="3"/>
      <c r="G3596" s="128"/>
      <c r="H3596" s="129"/>
    </row>
    <row r="3597" spans="5:11" ht="15.75" x14ac:dyDescent="0.25">
      <c r="E3597" s="124"/>
      <c r="F3597" s="126"/>
      <c r="G3597" s="128"/>
      <c r="H3597" s="127"/>
      <c r="I3597" s="127"/>
      <c r="J3597" s="127"/>
      <c r="K3597" s="125"/>
    </row>
    <row r="3598" spans="5:11" ht="15.75" x14ac:dyDescent="0.25">
      <c r="E3598" s="124"/>
      <c r="F3598" s="3"/>
      <c r="G3598" s="128"/>
      <c r="H3598" s="129"/>
    </row>
    <row r="3599" spans="5:11" ht="15.75" x14ac:dyDescent="0.25">
      <c r="E3599" s="124"/>
      <c r="F3599" s="126"/>
      <c r="G3599" s="128"/>
      <c r="H3599" s="127"/>
      <c r="I3599" s="127"/>
      <c r="J3599" s="127"/>
      <c r="K3599" s="125"/>
    </row>
    <row r="3600" spans="5:11" ht="15.75" x14ac:dyDescent="0.25">
      <c r="E3600" s="124"/>
      <c r="F3600" s="3"/>
      <c r="G3600" s="128"/>
      <c r="H3600" s="129"/>
    </row>
    <row r="3601" spans="5:11" ht="15.75" x14ac:dyDescent="0.25">
      <c r="E3601" s="124"/>
      <c r="F3601" s="126"/>
      <c r="G3601" s="128"/>
      <c r="H3601" s="127"/>
      <c r="I3601" s="127"/>
      <c r="J3601" s="127"/>
      <c r="K3601" s="125"/>
    </row>
    <row r="3602" spans="5:11" ht="15.75" x14ac:dyDescent="0.25">
      <c r="E3602" s="124"/>
      <c r="F3602" s="3"/>
      <c r="G3602" s="128"/>
      <c r="H3602" s="129"/>
    </row>
    <row r="3603" spans="5:11" ht="15.75" x14ac:dyDescent="0.25">
      <c r="E3603" s="124"/>
      <c r="F3603" s="126"/>
      <c r="G3603" s="128"/>
      <c r="H3603" s="127"/>
      <c r="I3603" s="127"/>
      <c r="J3603" s="127"/>
      <c r="K3603" s="125"/>
    </row>
    <row r="3604" spans="5:11" ht="15.75" x14ac:dyDescent="0.25">
      <c r="E3604" s="124"/>
      <c r="F3604" s="3"/>
      <c r="G3604" s="128"/>
      <c r="H3604" s="129"/>
    </row>
    <row r="3605" spans="5:11" ht="15.75" x14ac:dyDescent="0.25">
      <c r="E3605" s="124"/>
      <c r="F3605" s="126"/>
      <c r="G3605" s="128"/>
      <c r="H3605" s="127"/>
      <c r="I3605" s="127"/>
      <c r="J3605" s="127"/>
      <c r="K3605" s="125"/>
    </row>
    <row r="3606" spans="5:11" ht="15.75" x14ac:dyDescent="0.25">
      <c r="E3606" s="124"/>
      <c r="F3606" s="3"/>
      <c r="G3606" s="128"/>
      <c r="H3606" s="129"/>
    </row>
    <row r="3607" spans="5:11" ht="15.75" x14ac:dyDescent="0.25">
      <c r="E3607" s="124"/>
      <c r="F3607" s="126"/>
      <c r="G3607" s="128"/>
      <c r="H3607" s="127"/>
      <c r="I3607" s="127"/>
      <c r="J3607" s="127"/>
      <c r="K3607" s="125"/>
    </row>
    <row r="3608" spans="5:11" ht="15.75" x14ac:dyDescent="0.25">
      <c r="E3608" s="124"/>
      <c r="F3608" s="3"/>
      <c r="G3608" s="128"/>
      <c r="H3608" s="129"/>
    </row>
    <row r="3609" spans="5:11" ht="15.75" x14ac:dyDescent="0.25">
      <c r="E3609" s="124"/>
      <c r="F3609" s="126"/>
      <c r="G3609" s="128"/>
      <c r="H3609" s="127"/>
      <c r="I3609" s="127"/>
      <c r="J3609" s="127"/>
      <c r="K3609" s="125"/>
    </row>
    <row r="3610" spans="5:11" ht="15.75" x14ac:dyDescent="0.25">
      <c r="E3610" s="124"/>
      <c r="F3610" s="3"/>
      <c r="G3610" s="128"/>
      <c r="H3610" s="129"/>
    </row>
    <row r="3611" spans="5:11" ht="15.75" x14ac:dyDescent="0.25">
      <c r="E3611" s="124"/>
      <c r="F3611" s="126"/>
      <c r="G3611" s="128"/>
      <c r="H3611" s="127"/>
      <c r="I3611" s="127"/>
      <c r="J3611" s="127"/>
      <c r="K3611" s="125"/>
    </row>
    <row r="3612" spans="5:11" ht="15.75" x14ac:dyDescent="0.25">
      <c r="E3612" s="124"/>
      <c r="F3612" s="3"/>
      <c r="G3612" s="128"/>
      <c r="H3612" s="129"/>
    </row>
    <row r="3613" spans="5:11" ht="15.75" x14ac:dyDescent="0.25">
      <c r="E3613" s="124"/>
      <c r="F3613" s="126"/>
      <c r="G3613" s="128"/>
      <c r="H3613" s="127"/>
      <c r="I3613" s="127"/>
      <c r="J3613" s="127"/>
      <c r="K3613" s="125"/>
    </row>
    <row r="3614" spans="5:11" ht="15.75" x14ac:dyDescent="0.25">
      <c r="E3614" s="124"/>
      <c r="F3614" s="3"/>
      <c r="G3614" s="128"/>
      <c r="H3614" s="129"/>
    </row>
    <row r="3615" spans="5:11" ht="15.75" x14ac:dyDescent="0.25">
      <c r="E3615" s="124"/>
      <c r="F3615" s="126"/>
      <c r="G3615" s="128"/>
      <c r="H3615" s="127"/>
      <c r="I3615" s="127"/>
      <c r="J3615" s="127"/>
      <c r="K3615" s="125"/>
    </row>
    <row r="3616" spans="5:11" ht="15.75" x14ac:dyDescent="0.25">
      <c r="E3616" s="124"/>
      <c r="F3616" s="3"/>
      <c r="G3616" s="128"/>
      <c r="H3616" s="129"/>
    </row>
    <row r="3617" spans="5:11" ht="15.75" x14ac:dyDescent="0.25">
      <c r="E3617" s="124"/>
      <c r="F3617" s="126"/>
      <c r="G3617" s="128"/>
      <c r="H3617" s="127"/>
      <c r="I3617" s="127"/>
      <c r="J3617" s="127"/>
      <c r="K3617" s="125"/>
    </row>
    <row r="3618" spans="5:11" ht="15.75" x14ac:dyDescent="0.25">
      <c r="E3618" s="124"/>
      <c r="F3618" s="3"/>
      <c r="G3618" s="128"/>
      <c r="H3618" s="129"/>
    </row>
    <row r="3619" spans="5:11" ht="15.75" x14ac:dyDescent="0.25">
      <c r="E3619" s="124"/>
      <c r="F3619" s="126"/>
      <c r="G3619" s="128"/>
      <c r="H3619" s="127"/>
      <c r="I3619" s="127"/>
      <c r="J3619" s="127"/>
      <c r="K3619" s="125"/>
    </row>
    <row r="3620" spans="5:11" ht="15.75" x14ac:dyDescent="0.25">
      <c r="E3620" s="124"/>
      <c r="F3620" s="3"/>
      <c r="G3620" s="128"/>
      <c r="H3620" s="129"/>
    </row>
    <row r="3621" spans="5:11" ht="15.75" x14ac:dyDescent="0.25">
      <c r="E3621" s="124"/>
      <c r="F3621" s="126"/>
      <c r="G3621" s="128"/>
      <c r="H3621" s="127"/>
      <c r="I3621" s="127"/>
      <c r="J3621" s="127"/>
      <c r="K3621" s="125"/>
    </row>
    <row r="3622" spans="5:11" ht="15.75" x14ac:dyDescent="0.25">
      <c r="E3622" s="124"/>
      <c r="F3622" s="3"/>
      <c r="G3622" s="128"/>
      <c r="H3622" s="129"/>
    </row>
    <row r="3623" spans="5:11" ht="15.75" x14ac:dyDescent="0.25">
      <c r="E3623" s="124"/>
      <c r="F3623" s="126"/>
      <c r="G3623" s="128"/>
      <c r="H3623" s="127"/>
      <c r="I3623" s="127"/>
      <c r="J3623" s="127"/>
      <c r="K3623" s="125"/>
    </row>
    <row r="3624" spans="5:11" ht="15.75" x14ac:dyDescent="0.25">
      <c r="E3624" s="124"/>
      <c r="F3624" s="3"/>
      <c r="G3624" s="128"/>
      <c r="H3624" s="129"/>
    </row>
    <row r="3625" spans="5:11" ht="15.75" x14ac:dyDescent="0.25">
      <c r="E3625" s="124"/>
      <c r="F3625" s="126"/>
      <c r="G3625" s="128"/>
      <c r="H3625" s="127"/>
      <c r="I3625" s="127"/>
      <c r="J3625" s="127"/>
      <c r="K3625" s="125"/>
    </row>
    <row r="3626" spans="5:11" ht="15.75" x14ac:dyDescent="0.25">
      <c r="E3626" s="124"/>
      <c r="F3626" s="3"/>
      <c r="G3626" s="128"/>
      <c r="H3626" s="129"/>
    </row>
    <row r="3627" spans="5:11" ht="15.75" x14ac:dyDescent="0.25">
      <c r="E3627" s="124"/>
      <c r="F3627" s="126"/>
      <c r="G3627" s="128"/>
      <c r="H3627" s="127"/>
      <c r="I3627" s="127"/>
      <c r="J3627" s="127"/>
      <c r="K3627" s="125"/>
    </row>
    <row r="3628" spans="5:11" ht="15.75" x14ac:dyDescent="0.25">
      <c r="E3628" s="124"/>
      <c r="F3628" s="3"/>
      <c r="G3628" s="128"/>
      <c r="H3628" s="129"/>
    </row>
    <row r="3629" spans="5:11" ht="15.75" x14ac:dyDescent="0.25">
      <c r="E3629" s="124"/>
      <c r="F3629" s="126"/>
      <c r="G3629" s="128"/>
      <c r="H3629" s="127"/>
      <c r="I3629" s="127"/>
      <c r="J3629" s="127"/>
      <c r="K3629" s="125"/>
    </row>
    <row r="3630" spans="5:11" ht="15.75" x14ac:dyDescent="0.25">
      <c r="E3630" s="124"/>
      <c r="F3630" s="3"/>
      <c r="G3630" s="128"/>
      <c r="H3630" s="129"/>
    </row>
    <row r="3631" spans="5:11" ht="15.75" x14ac:dyDescent="0.25">
      <c r="E3631" s="124"/>
      <c r="F3631" s="126"/>
      <c r="G3631" s="128"/>
      <c r="H3631" s="127"/>
      <c r="I3631" s="127"/>
      <c r="J3631" s="127"/>
      <c r="K3631" s="125"/>
    </row>
    <row r="3632" spans="5:11" ht="15.75" x14ac:dyDescent="0.25">
      <c r="E3632" s="124"/>
      <c r="F3632" s="3"/>
      <c r="G3632" s="128"/>
      <c r="H3632" s="129"/>
    </row>
    <row r="3633" spans="5:11" ht="15.75" x14ac:dyDescent="0.25">
      <c r="E3633" s="124"/>
      <c r="F3633" s="126"/>
      <c r="G3633" s="128"/>
      <c r="H3633" s="127"/>
      <c r="I3633" s="127"/>
      <c r="J3633" s="127"/>
      <c r="K3633" s="125"/>
    </row>
    <row r="3634" spans="5:11" ht="15.75" x14ac:dyDescent="0.25">
      <c r="E3634" s="124"/>
      <c r="F3634" s="3"/>
      <c r="G3634" s="128"/>
      <c r="H3634" s="129"/>
    </row>
    <row r="3635" spans="5:11" ht="15.75" x14ac:dyDescent="0.25">
      <c r="E3635" s="124"/>
      <c r="F3635" s="126"/>
      <c r="G3635" s="128"/>
      <c r="H3635" s="127"/>
      <c r="I3635" s="127"/>
      <c r="J3635" s="127"/>
      <c r="K3635" s="125"/>
    </row>
    <row r="3636" spans="5:11" ht="15.75" x14ac:dyDescent="0.25">
      <c r="E3636" s="124"/>
      <c r="F3636" s="3"/>
      <c r="G3636" s="128"/>
      <c r="H3636" s="129"/>
    </row>
    <row r="3637" spans="5:11" ht="15.75" x14ac:dyDescent="0.25">
      <c r="E3637" s="124"/>
      <c r="F3637" s="126"/>
      <c r="G3637" s="128"/>
      <c r="H3637" s="127"/>
      <c r="I3637" s="127"/>
      <c r="J3637" s="127"/>
      <c r="K3637" s="125"/>
    </row>
    <row r="3638" spans="5:11" ht="15.75" x14ac:dyDescent="0.25">
      <c r="E3638" s="124"/>
      <c r="F3638" s="3"/>
      <c r="G3638" s="128"/>
      <c r="H3638" s="129"/>
    </row>
    <row r="3639" spans="5:11" ht="15.75" x14ac:dyDescent="0.25">
      <c r="E3639" s="124"/>
      <c r="F3639" s="126"/>
      <c r="G3639" s="128"/>
      <c r="H3639" s="127"/>
      <c r="I3639" s="127"/>
      <c r="J3639" s="127"/>
      <c r="K3639" s="125"/>
    </row>
    <row r="3640" spans="5:11" ht="15.75" x14ac:dyDescent="0.25">
      <c r="E3640" s="124"/>
      <c r="F3640" s="3"/>
      <c r="G3640" s="128"/>
      <c r="H3640" s="129"/>
    </row>
    <row r="3641" spans="5:11" ht="15.75" x14ac:dyDescent="0.25">
      <c r="E3641" s="124"/>
      <c r="F3641" s="126"/>
      <c r="G3641" s="128"/>
      <c r="H3641" s="127"/>
      <c r="I3641" s="127"/>
      <c r="J3641" s="127"/>
      <c r="K3641" s="125"/>
    </row>
    <row r="3642" spans="5:11" ht="15.75" x14ac:dyDescent="0.25">
      <c r="E3642" s="124"/>
      <c r="F3642" s="3"/>
      <c r="G3642" s="128"/>
      <c r="H3642" s="129"/>
    </row>
    <row r="3643" spans="5:11" ht="15.75" x14ac:dyDescent="0.25">
      <c r="E3643" s="124"/>
      <c r="F3643" s="126"/>
      <c r="G3643" s="128"/>
      <c r="H3643" s="127"/>
      <c r="I3643" s="127"/>
      <c r="J3643" s="127"/>
      <c r="K3643" s="125"/>
    </row>
    <row r="3644" spans="5:11" ht="15.75" x14ac:dyDescent="0.25">
      <c r="E3644" s="124"/>
      <c r="F3644" s="3"/>
      <c r="G3644" s="128"/>
      <c r="H3644" s="129"/>
    </row>
    <row r="3645" spans="5:11" ht="15.75" x14ac:dyDescent="0.25">
      <c r="E3645" s="124"/>
      <c r="F3645" s="126"/>
      <c r="G3645" s="128"/>
      <c r="H3645" s="127"/>
      <c r="I3645" s="127"/>
      <c r="J3645" s="127"/>
      <c r="K3645" s="125"/>
    </row>
    <row r="3646" spans="5:11" ht="15.75" x14ac:dyDescent="0.25">
      <c r="E3646" s="124"/>
      <c r="F3646" s="3"/>
      <c r="G3646" s="128"/>
      <c r="H3646" s="129"/>
    </row>
    <row r="3647" spans="5:11" ht="15.75" x14ac:dyDescent="0.25">
      <c r="E3647" s="124"/>
      <c r="F3647" s="126"/>
      <c r="G3647" s="128"/>
      <c r="H3647" s="127"/>
      <c r="I3647" s="127"/>
      <c r="J3647" s="127"/>
      <c r="K3647" s="125"/>
    </row>
    <row r="3648" spans="5:11" ht="15.75" x14ac:dyDescent="0.25">
      <c r="E3648" s="124"/>
      <c r="F3648" s="3"/>
      <c r="G3648" s="128"/>
      <c r="H3648" s="129"/>
    </row>
    <row r="3649" spans="5:11" ht="15.75" x14ac:dyDescent="0.25">
      <c r="E3649" s="124"/>
      <c r="F3649" s="126"/>
      <c r="G3649" s="128"/>
      <c r="H3649" s="127"/>
      <c r="I3649" s="127"/>
      <c r="J3649" s="127"/>
      <c r="K3649" s="125"/>
    </row>
    <row r="3650" spans="5:11" ht="15.75" x14ac:dyDescent="0.25">
      <c r="E3650" s="124"/>
      <c r="F3650" s="3"/>
      <c r="G3650" s="128"/>
      <c r="H3650" s="129"/>
    </row>
    <row r="3651" spans="5:11" ht="15.75" x14ac:dyDescent="0.25">
      <c r="E3651" s="124"/>
      <c r="F3651" s="126"/>
      <c r="G3651" s="128"/>
      <c r="H3651" s="127"/>
      <c r="I3651" s="127"/>
      <c r="J3651" s="127"/>
      <c r="K3651" s="125"/>
    </row>
    <row r="3652" spans="5:11" ht="15.75" x14ac:dyDescent="0.25">
      <c r="E3652" s="124"/>
      <c r="F3652" s="3"/>
      <c r="G3652" s="128"/>
      <c r="H3652" s="129"/>
    </row>
    <row r="3653" spans="5:11" ht="15.75" x14ac:dyDescent="0.25">
      <c r="E3653" s="124"/>
      <c r="F3653" s="126"/>
      <c r="G3653" s="128"/>
      <c r="H3653" s="127"/>
      <c r="I3653" s="127"/>
      <c r="J3653" s="127"/>
      <c r="K3653" s="125"/>
    </row>
    <row r="3654" spans="5:11" ht="15.75" x14ac:dyDescent="0.25">
      <c r="E3654" s="124"/>
      <c r="F3654" s="3"/>
      <c r="G3654" s="128"/>
      <c r="H3654" s="129"/>
    </row>
    <row r="3655" spans="5:11" ht="15.75" x14ac:dyDescent="0.25">
      <c r="E3655" s="124"/>
      <c r="F3655" s="126"/>
      <c r="G3655" s="128"/>
      <c r="H3655" s="127"/>
      <c r="I3655" s="127"/>
      <c r="J3655" s="127"/>
      <c r="K3655" s="125"/>
    </row>
    <row r="3656" spans="5:11" ht="15.75" x14ac:dyDescent="0.25">
      <c r="E3656" s="124"/>
      <c r="F3656" s="3"/>
      <c r="G3656" s="128"/>
      <c r="H3656" s="129"/>
    </row>
    <row r="3657" spans="5:11" ht="15.75" x14ac:dyDescent="0.25">
      <c r="E3657" s="124"/>
      <c r="F3657" s="126"/>
      <c r="G3657" s="128"/>
      <c r="H3657" s="127"/>
      <c r="I3657" s="127"/>
      <c r="J3657" s="127"/>
      <c r="K3657" s="125"/>
    </row>
    <row r="3658" spans="5:11" ht="15.75" x14ac:dyDescent="0.25">
      <c r="E3658" s="124"/>
      <c r="F3658" s="3"/>
      <c r="G3658" s="128"/>
      <c r="H3658" s="129"/>
    </row>
    <row r="3659" spans="5:11" ht="15.75" x14ac:dyDescent="0.25">
      <c r="E3659" s="124"/>
      <c r="F3659" s="126"/>
      <c r="G3659" s="128"/>
      <c r="H3659" s="127"/>
      <c r="I3659" s="127"/>
      <c r="J3659" s="127"/>
      <c r="K3659" s="125"/>
    </row>
    <row r="3660" spans="5:11" ht="15.75" x14ac:dyDescent="0.25">
      <c r="E3660" s="124"/>
      <c r="F3660" s="3"/>
      <c r="G3660" s="128"/>
      <c r="H3660" s="129"/>
    </row>
    <row r="3661" spans="5:11" ht="15.75" x14ac:dyDescent="0.25">
      <c r="E3661" s="124"/>
      <c r="F3661" s="126"/>
      <c r="G3661" s="128"/>
      <c r="H3661" s="127"/>
      <c r="I3661" s="127"/>
      <c r="J3661" s="127"/>
      <c r="K3661" s="125"/>
    </row>
    <row r="3662" spans="5:11" ht="15.75" x14ac:dyDescent="0.25">
      <c r="E3662" s="124"/>
      <c r="F3662" s="3"/>
      <c r="G3662" s="128"/>
      <c r="H3662" s="129"/>
    </row>
    <row r="3663" spans="5:11" ht="15.75" x14ac:dyDescent="0.25">
      <c r="E3663" s="124"/>
      <c r="F3663" s="126"/>
      <c r="G3663" s="128"/>
      <c r="H3663" s="127"/>
      <c r="I3663" s="127"/>
      <c r="J3663" s="127"/>
      <c r="K3663" s="125"/>
    </row>
    <row r="3664" spans="5:11" ht="15.75" x14ac:dyDescent="0.25">
      <c r="E3664" s="124"/>
      <c r="F3664" s="3"/>
      <c r="G3664" s="128"/>
      <c r="H3664" s="129"/>
    </row>
    <row r="3665" spans="5:11" ht="15.75" x14ac:dyDescent="0.25">
      <c r="E3665" s="124"/>
      <c r="F3665" s="126"/>
      <c r="G3665" s="128"/>
      <c r="H3665" s="127"/>
      <c r="I3665" s="127"/>
      <c r="J3665" s="127"/>
      <c r="K3665" s="125"/>
    </row>
    <row r="3666" spans="5:11" ht="15.75" x14ac:dyDescent="0.25">
      <c r="E3666" s="124"/>
      <c r="F3666" s="3"/>
      <c r="G3666" s="128"/>
      <c r="H3666" s="129"/>
    </row>
    <row r="3667" spans="5:11" ht="15.75" x14ac:dyDescent="0.25">
      <c r="E3667" s="124"/>
      <c r="F3667" s="126"/>
      <c r="G3667" s="128"/>
      <c r="H3667" s="127"/>
      <c r="I3667" s="127"/>
      <c r="J3667" s="127"/>
      <c r="K3667" s="125"/>
    </row>
    <row r="3668" spans="5:11" ht="15.75" x14ac:dyDescent="0.25">
      <c r="E3668" s="124"/>
      <c r="F3668" s="3"/>
      <c r="G3668" s="128"/>
      <c r="H3668" s="129"/>
    </row>
    <row r="3669" spans="5:11" ht="15.75" x14ac:dyDescent="0.25">
      <c r="E3669" s="124"/>
      <c r="F3669" s="126"/>
      <c r="G3669" s="128"/>
      <c r="H3669" s="127"/>
      <c r="I3669" s="127"/>
      <c r="J3669" s="127"/>
      <c r="K3669" s="125"/>
    </row>
    <row r="3670" spans="5:11" ht="15.75" x14ac:dyDescent="0.25">
      <c r="E3670" s="124"/>
      <c r="F3670" s="3"/>
      <c r="G3670" s="128"/>
      <c r="H3670" s="129"/>
    </row>
    <row r="3671" spans="5:11" ht="15.75" x14ac:dyDescent="0.25">
      <c r="E3671" s="124"/>
      <c r="F3671" s="126"/>
      <c r="G3671" s="128"/>
      <c r="H3671" s="127"/>
      <c r="I3671" s="127"/>
      <c r="J3671" s="127"/>
      <c r="K3671" s="125"/>
    </row>
    <row r="3672" spans="5:11" ht="15.75" x14ac:dyDescent="0.25">
      <c r="E3672" s="124"/>
      <c r="F3672" s="3"/>
      <c r="G3672" s="128"/>
      <c r="H3672" s="129"/>
    </row>
    <row r="3673" spans="5:11" ht="15.75" x14ac:dyDescent="0.25">
      <c r="E3673" s="124"/>
      <c r="F3673" s="126"/>
      <c r="G3673" s="128"/>
      <c r="H3673" s="127"/>
      <c r="I3673" s="127"/>
      <c r="J3673" s="127"/>
      <c r="K3673" s="125"/>
    </row>
    <row r="3674" spans="5:11" ht="15.75" x14ac:dyDescent="0.25">
      <c r="E3674" s="124"/>
      <c r="F3674" s="3"/>
      <c r="G3674" s="128"/>
      <c r="H3674" s="129"/>
    </row>
    <row r="3675" spans="5:11" ht="15.75" x14ac:dyDescent="0.25">
      <c r="E3675" s="124"/>
      <c r="F3675" s="126"/>
      <c r="G3675" s="128"/>
      <c r="H3675" s="127"/>
      <c r="I3675" s="127"/>
      <c r="J3675" s="127"/>
      <c r="K3675" s="125"/>
    </row>
    <row r="3676" spans="5:11" ht="15.75" x14ac:dyDescent="0.25">
      <c r="E3676" s="124"/>
      <c r="F3676" s="3"/>
      <c r="G3676" s="128"/>
      <c r="H3676" s="129"/>
    </row>
    <row r="3677" spans="5:11" ht="15.75" x14ac:dyDescent="0.25">
      <c r="E3677" s="124"/>
      <c r="F3677" s="126"/>
      <c r="G3677" s="128"/>
      <c r="H3677" s="127"/>
      <c r="I3677" s="127"/>
      <c r="J3677" s="127"/>
      <c r="K3677" s="125"/>
    </row>
    <row r="3678" spans="5:11" ht="15.75" x14ac:dyDescent="0.25">
      <c r="E3678" s="124"/>
      <c r="F3678" s="3"/>
      <c r="G3678" s="128"/>
      <c r="H3678" s="129"/>
    </row>
    <row r="3679" spans="5:11" ht="15.75" x14ac:dyDescent="0.25">
      <c r="E3679" s="124"/>
      <c r="F3679" s="126"/>
      <c r="G3679" s="128"/>
      <c r="H3679" s="127"/>
      <c r="I3679" s="127"/>
      <c r="J3679" s="127"/>
      <c r="K3679" s="125"/>
    </row>
    <row r="3680" spans="5:11" ht="15.75" x14ac:dyDescent="0.25">
      <c r="E3680" s="124"/>
      <c r="F3680" s="3"/>
      <c r="G3680" s="128"/>
      <c r="H3680" s="129"/>
    </row>
    <row r="3681" spans="5:11" ht="15.75" x14ac:dyDescent="0.25">
      <c r="E3681" s="124"/>
      <c r="F3681" s="126"/>
      <c r="G3681" s="128"/>
      <c r="H3681" s="127"/>
      <c r="I3681" s="127"/>
      <c r="J3681" s="127"/>
      <c r="K3681" s="125"/>
    </row>
    <row r="3682" spans="5:11" ht="15.75" x14ac:dyDescent="0.25">
      <c r="E3682" s="124"/>
      <c r="F3682" s="3"/>
      <c r="G3682" s="128"/>
      <c r="H3682" s="129"/>
    </row>
    <row r="3683" spans="5:11" ht="15.75" x14ac:dyDescent="0.25">
      <c r="E3683" s="124"/>
      <c r="F3683" s="126"/>
      <c r="G3683" s="128"/>
      <c r="H3683" s="127"/>
      <c r="I3683" s="127"/>
      <c r="J3683" s="127"/>
      <c r="K3683" s="125"/>
    </row>
    <row r="3684" spans="5:11" ht="15.75" x14ac:dyDescent="0.25">
      <c r="E3684" s="124"/>
      <c r="F3684" s="3"/>
      <c r="G3684" s="128"/>
      <c r="H3684" s="129"/>
    </row>
    <row r="3685" spans="5:11" ht="15.75" x14ac:dyDescent="0.25">
      <c r="E3685" s="124"/>
      <c r="F3685" s="126"/>
      <c r="G3685" s="128"/>
      <c r="H3685" s="127"/>
      <c r="I3685" s="127"/>
      <c r="J3685" s="127"/>
      <c r="K3685" s="125"/>
    </row>
    <row r="3686" spans="5:11" ht="15.75" x14ac:dyDescent="0.25">
      <c r="E3686" s="124"/>
      <c r="F3686" s="3"/>
      <c r="G3686" s="128"/>
      <c r="H3686" s="129"/>
    </row>
    <row r="3687" spans="5:11" ht="15.75" x14ac:dyDescent="0.25">
      <c r="E3687" s="124"/>
      <c r="F3687" s="126"/>
      <c r="G3687" s="128"/>
      <c r="H3687" s="127"/>
      <c r="I3687" s="127"/>
      <c r="J3687" s="127"/>
      <c r="K3687" s="125"/>
    </row>
    <row r="3688" spans="5:11" ht="15.75" x14ac:dyDescent="0.25">
      <c r="E3688" s="124"/>
      <c r="F3688" s="3"/>
      <c r="G3688" s="128"/>
      <c r="H3688" s="129"/>
    </row>
    <row r="3689" spans="5:11" ht="15.75" x14ac:dyDescent="0.25">
      <c r="E3689" s="124"/>
      <c r="F3689" s="126"/>
      <c r="G3689" s="128"/>
      <c r="H3689" s="127"/>
      <c r="I3689" s="127"/>
      <c r="J3689" s="127"/>
      <c r="K3689" s="125"/>
    </row>
    <row r="3690" spans="5:11" ht="15.75" x14ac:dyDescent="0.25">
      <c r="E3690" s="124"/>
      <c r="F3690" s="3"/>
      <c r="G3690" s="128"/>
      <c r="H3690" s="129"/>
    </row>
    <row r="3691" spans="5:11" ht="15.75" x14ac:dyDescent="0.25">
      <c r="E3691" s="124"/>
      <c r="F3691" s="126"/>
      <c r="G3691" s="128"/>
      <c r="H3691" s="127"/>
      <c r="I3691" s="127"/>
      <c r="J3691" s="127"/>
      <c r="K3691" s="125"/>
    </row>
    <row r="3692" spans="5:11" ht="15.75" x14ac:dyDescent="0.25">
      <c r="E3692" s="124"/>
      <c r="F3692" s="3"/>
      <c r="G3692" s="128"/>
      <c r="H3692" s="129"/>
    </row>
    <row r="3693" spans="5:11" ht="15.75" x14ac:dyDescent="0.25">
      <c r="E3693" s="124"/>
      <c r="F3693" s="126"/>
      <c r="G3693" s="128"/>
      <c r="H3693" s="127"/>
      <c r="I3693" s="127"/>
      <c r="J3693" s="127"/>
      <c r="K3693" s="125"/>
    </row>
    <row r="3694" spans="5:11" ht="15.75" x14ac:dyDescent="0.25">
      <c r="E3694" s="124"/>
      <c r="F3694" s="3"/>
      <c r="G3694" s="128"/>
      <c r="H3694" s="129"/>
    </row>
    <row r="3695" spans="5:11" ht="15.75" x14ac:dyDescent="0.25">
      <c r="E3695" s="124"/>
      <c r="F3695" s="126"/>
      <c r="G3695" s="128"/>
      <c r="H3695" s="127"/>
      <c r="I3695" s="127"/>
      <c r="J3695" s="127"/>
      <c r="K3695" s="125"/>
    </row>
    <row r="3696" spans="5:11" ht="15.75" x14ac:dyDescent="0.25">
      <c r="E3696" s="124"/>
      <c r="F3696" s="3"/>
      <c r="G3696" s="128"/>
      <c r="H3696" s="129"/>
    </row>
    <row r="3697" spans="5:11" ht="15.75" x14ac:dyDescent="0.25">
      <c r="E3697" s="124"/>
      <c r="F3697" s="126"/>
      <c r="G3697" s="128"/>
      <c r="H3697" s="127"/>
      <c r="I3697" s="127"/>
      <c r="J3697" s="127"/>
      <c r="K3697" s="125"/>
    </row>
    <row r="3698" spans="5:11" ht="15.75" x14ac:dyDescent="0.25">
      <c r="E3698" s="124"/>
      <c r="F3698" s="3"/>
      <c r="G3698" s="128"/>
      <c r="H3698" s="129"/>
    </row>
    <row r="3699" spans="5:11" ht="15.75" x14ac:dyDescent="0.25">
      <c r="E3699" s="124"/>
      <c r="F3699" s="126"/>
      <c r="G3699" s="128"/>
      <c r="H3699" s="127"/>
      <c r="I3699" s="127"/>
      <c r="J3699" s="127"/>
      <c r="K3699" s="125"/>
    </row>
    <row r="3700" spans="5:11" ht="15.75" x14ac:dyDescent="0.25">
      <c r="E3700" s="124"/>
      <c r="F3700" s="3"/>
      <c r="G3700" s="128"/>
      <c r="H3700" s="129"/>
    </row>
    <row r="3701" spans="5:11" ht="15.75" x14ac:dyDescent="0.25">
      <c r="E3701" s="124"/>
      <c r="F3701" s="126"/>
      <c r="G3701" s="128"/>
      <c r="H3701" s="127"/>
      <c r="I3701" s="127"/>
      <c r="J3701" s="127"/>
      <c r="K3701" s="125"/>
    </row>
    <row r="3702" spans="5:11" ht="15.75" x14ac:dyDescent="0.25">
      <c r="E3702" s="124"/>
      <c r="F3702" s="3"/>
      <c r="G3702" s="128"/>
      <c r="H3702" s="129"/>
    </row>
    <row r="3703" spans="5:11" ht="15.75" x14ac:dyDescent="0.25">
      <c r="E3703" s="124"/>
      <c r="F3703" s="126"/>
      <c r="G3703" s="128"/>
      <c r="H3703" s="127"/>
      <c r="I3703" s="127"/>
      <c r="J3703" s="127"/>
      <c r="K3703" s="125"/>
    </row>
    <row r="3704" spans="5:11" ht="15.75" x14ac:dyDescent="0.25">
      <c r="E3704" s="124"/>
      <c r="F3704" s="3"/>
      <c r="G3704" s="128"/>
      <c r="H3704" s="129"/>
    </row>
    <row r="3705" spans="5:11" ht="15.75" x14ac:dyDescent="0.25">
      <c r="E3705" s="124"/>
      <c r="F3705" s="126"/>
      <c r="G3705" s="128"/>
      <c r="H3705" s="127"/>
      <c r="I3705" s="127"/>
      <c r="J3705" s="127"/>
      <c r="K3705" s="125"/>
    </row>
    <row r="3706" spans="5:11" ht="15.75" x14ac:dyDescent="0.25">
      <c r="E3706" s="124"/>
      <c r="F3706" s="3"/>
      <c r="G3706" s="128"/>
      <c r="H3706" s="129"/>
    </row>
    <row r="3707" spans="5:11" ht="15.75" x14ac:dyDescent="0.25">
      <c r="E3707" s="124"/>
      <c r="F3707" s="126"/>
      <c r="G3707" s="128"/>
      <c r="H3707" s="127"/>
      <c r="I3707" s="127"/>
      <c r="J3707" s="127"/>
      <c r="K3707" s="125"/>
    </row>
    <row r="3708" spans="5:11" ht="15.75" x14ac:dyDescent="0.25">
      <c r="E3708" s="124"/>
      <c r="F3708" s="3"/>
      <c r="G3708" s="128"/>
      <c r="H3708" s="129"/>
    </row>
    <row r="3709" spans="5:11" ht="15.75" x14ac:dyDescent="0.25">
      <c r="E3709" s="124"/>
      <c r="F3709" s="126"/>
      <c r="G3709" s="128"/>
      <c r="H3709" s="127"/>
      <c r="I3709" s="127"/>
      <c r="J3709" s="127"/>
      <c r="K3709" s="125"/>
    </row>
    <row r="3710" spans="5:11" ht="15.75" x14ac:dyDescent="0.25">
      <c r="E3710" s="124"/>
      <c r="F3710" s="3"/>
      <c r="G3710" s="128"/>
      <c r="H3710" s="129"/>
    </row>
    <row r="3711" spans="5:11" ht="15.75" x14ac:dyDescent="0.25">
      <c r="E3711" s="124"/>
      <c r="F3711" s="126"/>
      <c r="G3711" s="128"/>
      <c r="H3711" s="127"/>
      <c r="I3711" s="127"/>
      <c r="J3711" s="127"/>
      <c r="K3711" s="125"/>
    </row>
    <row r="3712" spans="5:11" ht="15.75" x14ac:dyDescent="0.25">
      <c r="E3712" s="124"/>
      <c r="F3712" s="3"/>
      <c r="G3712" s="128"/>
      <c r="H3712" s="129"/>
    </row>
    <row r="3713" spans="5:11" ht="15.75" x14ac:dyDescent="0.25">
      <c r="E3713" s="124"/>
      <c r="F3713" s="126"/>
      <c r="G3713" s="128"/>
      <c r="H3713" s="127"/>
      <c r="I3713" s="127"/>
      <c r="J3713" s="127"/>
      <c r="K3713" s="125"/>
    </row>
    <row r="3714" spans="5:11" ht="15.75" x14ac:dyDescent="0.25">
      <c r="E3714" s="124"/>
      <c r="F3714" s="3"/>
      <c r="G3714" s="128"/>
      <c r="H3714" s="129"/>
    </row>
    <row r="3715" spans="5:11" ht="15.75" x14ac:dyDescent="0.25">
      <c r="E3715" s="124"/>
      <c r="F3715" s="126"/>
      <c r="G3715" s="128"/>
      <c r="H3715" s="127"/>
      <c r="I3715" s="127"/>
      <c r="J3715" s="127"/>
      <c r="K3715" s="125"/>
    </row>
    <row r="3716" spans="5:11" ht="15.75" x14ac:dyDescent="0.25">
      <c r="E3716" s="124"/>
      <c r="F3716" s="3"/>
      <c r="G3716" s="128"/>
      <c r="H3716" s="129"/>
    </row>
    <row r="3717" spans="5:11" ht="15.75" x14ac:dyDescent="0.25">
      <c r="E3717" s="124"/>
      <c r="F3717" s="126"/>
      <c r="G3717" s="128"/>
      <c r="H3717" s="127"/>
      <c r="I3717" s="127"/>
      <c r="J3717" s="127"/>
      <c r="K3717" s="125"/>
    </row>
    <row r="3718" spans="5:11" ht="15.75" x14ac:dyDescent="0.25">
      <c r="E3718" s="124"/>
      <c r="F3718" s="3"/>
      <c r="G3718" s="128"/>
      <c r="H3718" s="129"/>
    </row>
    <row r="3719" spans="5:11" ht="15.75" x14ac:dyDescent="0.25">
      <c r="E3719" s="124"/>
      <c r="F3719" s="126"/>
      <c r="G3719" s="128"/>
      <c r="H3719" s="127"/>
      <c r="I3719" s="127"/>
      <c r="J3719" s="127"/>
      <c r="K3719" s="125"/>
    </row>
    <row r="3720" spans="5:11" ht="15.75" x14ac:dyDescent="0.25">
      <c r="E3720" s="124"/>
      <c r="F3720" s="3"/>
      <c r="G3720" s="128"/>
      <c r="H3720" s="129"/>
    </row>
    <row r="3721" spans="5:11" ht="15.75" x14ac:dyDescent="0.25">
      <c r="E3721" s="124"/>
      <c r="F3721" s="126"/>
      <c r="G3721" s="128"/>
      <c r="H3721" s="127"/>
      <c r="I3721" s="127"/>
      <c r="J3721" s="127"/>
      <c r="K3721" s="125"/>
    </row>
    <row r="3722" spans="5:11" ht="15.75" x14ac:dyDescent="0.25">
      <c r="E3722" s="124"/>
      <c r="F3722" s="3"/>
      <c r="G3722" s="128"/>
      <c r="H3722" s="129"/>
    </row>
    <row r="3723" spans="5:11" ht="15.75" x14ac:dyDescent="0.25">
      <c r="E3723" s="124"/>
      <c r="F3723" s="126"/>
      <c r="G3723" s="128"/>
      <c r="H3723" s="127"/>
      <c r="I3723" s="127"/>
      <c r="J3723" s="127"/>
      <c r="K3723" s="125"/>
    </row>
    <row r="3724" spans="5:11" ht="15.75" x14ac:dyDescent="0.25">
      <c r="E3724" s="124"/>
      <c r="F3724" s="3"/>
      <c r="G3724" s="128"/>
      <c r="H3724" s="129"/>
    </row>
    <row r="3725" spans="5:11" ht="15.75" x14ac:dyDescent="0.25">
      <c r="E3725" s="124"/>
      <c r="F3725" s="126"/>
      <c r="G3725" s="128"/>
      <c r="H3725" s="127"/>
      <c r="I3725" s="127"/>
      <c r="J3725" s="127"/>
      <c r="K3725" s="125"/>
    </row>
    <row r="3726" spans="5:11" ht="15.75" x14ac:dyDescent="0.25">
      <c r="E3726" s="124"/>
      <c r="F3726" s="3"/>
      <c r="G3726" s="128"/>
      <c r="H3726" s="129"/>
    </row>
    <row r="3727" spans="5:11" ht="15.75" x14ac:dyDescent="0.25">
      <c r="E3727" s="124"/>
      <c r="F3727" s="126"/>
      <c r="G3727" s="128"/>
      <c r="H3727" s="127"/>
      <c r="I3727" s="127"/>
      <c r="J3727" s="127"/>
      <c r="K3727" s="125"/>
    </row>
    <row r="3728" spans="5:11" ht="15.75" x14ac:dyDescent="0.25">
      <c r="E3728" s="124"/>
      <c r="F3728" s="3"/>
      <c r="G3728" s="128"/>
      <c r="H3728" s="129"/>
    </row>
    <row r="3729" spans="5:11" ht="15.75" x14ac:dyDescent="0.25">
      <c r="E3729" s="124"/>
      <c r="F3729" s="126"/>
      <c r="G3729" s="128"/>
      <c r="H3729" s="127"/>
      <c r="I3729" s="127"/>
      <c r="J3729" s="127"/>
      <c r="K3729" s="125"/>
    </row>
    <row r="3730" spans="5:11" ht="15.75" x14ac:dyDescent="0.25">
      <c r="E3730" s="124"/>
      <c r="F3730" s="3"/>
      <c r="G3730" s="128"/>
      <c r="H3730" s="129"/>
    </row>
    <row r="3731" spans="5:11" ht="15.75" x14ac:dyDescent="0.25">
      <c r="E3731" s="124"/>
      <c r="F3731" s="126"/>
      <c r="G3731" s="128"/>
      <c r="H3731" s="127"/>
      <c r="I3731" s="127"/>
      <c r="J3731" s="127"/>
      <c r="K3731" s="125"/>
    </row>
    <row r="3732" spans="5:11" ht="15.75" x14ac:dyDescent="0.25">
      <c r="E3732" s="124"/>
      <c r="F3732" s="3"/>
      <c r="G3732" s="128"/>
      <c r="H3732" s="129"/>
    </row>
    <row r="3733" spans="5:11" ht="15.75" x14ac:dyDescent="0.25">
      <c r="E3733" s="124"/>
      <c r="F3733" s="126"/>
      <c r="G3733" s="128"/>
      <c r="H3733" s="127"/>
      <c r="I3733" s="127"/>
      <c r="J3733" s="127"/>
      <c r="K3733" s="125"/>
    </row>
    <row r="3734" spans="5:11" ht="15.75" x14ac:dyDescent="0.25">
      <c r="E3734" s="124"/>
      <c r="F3734" s="3"/>
      <c r="G3734" s="128"/>
      <c r="H3734" s="129"/>
    </row>
    <row r="3735" spans="5:11" ht="15.75" x14ac:dyDescent="0.25">
      <c r="E3735" s="124"/>
      <c r="F3735" s="126"/>
      <c r="G3735" s="128"/>
      <c r="H3735" s="127"/>
      <c r="I3735" s="127"/>
      <c r="J3735" s="127"/>
      <c r="K3735" s="125"/>
    </row>
    <row r="3736" spans="5:11" ht="15.75" x14ac:dyDescent="0.25">
      <c r="E3736" s="124"/>
      <c r="F3736" s="3"/>
      <c r="G3736" s="128"/>
      <c r="H3736" s="129"/>
    </row>
    <row r="3737" spans="5:11" ht="15.75" x14ac:dyDescent="0.25">
      <c r="E3737" s="124"/>
      <c r="F3737" s="126"/>
      <c r="G3737" s="128"/>
      <c r="H3737" s="127"/>
      <c r="I3737" s="127"/>
      <c r="J3737" s="127"/>
      <c r="K3737" s="125"/>
    </row>
    <row r="3738" spans="5:11" ht="15.75" x14ac:dyDescent="0.25">
      <c r="E3738" s="124"/>
      <c r="F3738" s="3"/>
      <c r="G3738" s="128"/>
      <c r="H3738" s="129"/>
    </row>
    <row r="3739" spans="5:11" ht="15.75" x14ac:dyDescent="0.25">
      <c r="E3739" s="124"/>
      <c r="F3739" s="126"/>
      <c r="G3739" s="128"/>
      <c r="H3739" s="127"/>
      <c r="I3739" s="127"/>
      <c r="J3739" s="127"/>
      <c r="K3739" s="125"/>
    </row>
    <row r="3740" spans="5:11" ht="15.75" x14ac:dyDescent="0.25">
      <c r="E3740" s="124"/>
      <c r="F3740" s="3"/>
      <c r="G3740" s="128"/>
      <c r="H3740" s="129"/>
    </row>
    <row r="3741" spans="5:11" ht="15.75" x14ac:dyDescent="0.25">
      <c r="E3741" s="124"/>
      <c r="F3741" s="126"/>
      <c r="G3741" s="128"/>
      <c r="H3741" s="127"/>
      <c r="I3741" s="127"/>
      <c r="J3741" s="127"/>
      <c r="K3741" s="125"/>
    </row>
    <row r="3742" spans="5:11" ht="15.75" x14ac:dyDescent="0.25">
      <c r="E3742" s="124"/>
      <c r="F3742" s="3"/>
      <c r="G3742" s="128"/>
      <c r="H3742" s="129"/>
    </row>
    <row r="3743" spans="5:11" ht="15.75" x14ac:dyDescent="0.25">
      <c r="E3743" s="124"/>
      <c r="F3743" s="126"/>
      <c r="G3743" s="128"/>
      <c r="H3743" s="127"/>
      <c r="I3743" s="127"/>
      <c r="J3743" s="127"/>
      <c r="K3743" s="125"/>
    </row>
    <row r="3744" spans="5:11" ht="15.75" x14ac:dyDescent="0.25">
      <c r="E3744" s="124"/>
      <c r="F3744" s="3"/>
      <c r="G3744" s="128"/>
      <c r="H3744" s="129"/>
    </row>
    <row r="3745" spans="5:11" ht="15.75" x14ac:dyDescent="0.25">
      <c r="E3745" s="124"/>
      <c r="F3745" s="126"/>
      <c r="G3745" s="128"/>
      <c r="H3745" s="127"/>
      <c r="I3745" s="127"/>
      <c r="J3745" s="127"/>
      <c r="K3745" s="125"/>
    </row>
    <row r="3746" spans="5:11" ht="15.75" x14ac:dyDescent="0.25">
      <c r="E3746" s="124"/>
      <c r="F3746" s="3"/>
      <c r="G3746" s="128"/>
      <c r="H3746" s="129"/>
    </row>
    <row r="3747" spans="5:11" ht="15.75" x14ac:dyDescent="0.25">
      <c r="E3747" s="124"/>
      <c r="F3747" s="126"/>
      <c r="G3747" s="128"/>
      <c r="H3747" s="127"/>
      <c r="I3747" s="127"/>
      <c r="J3747" s="127"/>
      <c r="K3747" s="125"/>
    </row>
    <row r="3748" spans="5:11" ht="15.75" x14ac:dyDescent="0.25">
      <c r="E3748" s="124"/>
      <c r="F3748" s="3"/>
      <c r="G3748" s="128"/>
      <c r="H3748" s="129"/>
    </row>
    <row r="3749" spans="5:11" ht="15.75" x14ac:dyDescent="0.25">
      <c r="E3749" s="124"/>
      <c r="F3749" s="126"/>
      <c r="G3749" s="128"/>
      <c r="H3749" s="127"/>
      <c r="I3749" s="127"/>
      <c r="J3749" s="127"/>
      <c r="K3749" s="125"/>
    </row>
    <row r="3750" spans="5:11" ht="15.75" x14ac:dyDescent="0.25">
      <c r="E3750" s="124"/>
      <c r="F3750" s="3"/>
      <c r="G3750" s="128"/>
      <c r="H3750" s="129"/>
    </row>
    <row r="3751" spans="5:11" ht="15.75" x14ac:dyDescent="0.25">
      <c r="E3751" s="124"/>
      <c r="F3751" s="126"/>
      <c r="G3751" s="128"/>
      <c r="H3751" s="127"/>
      <c r="I3751" s="127"/>
      <c r="J3751" s="127"/>
      <c r="K3751" s="125"/>
    </row>
    <row r="3752" spans="5:11" ht="15.75" x14ac:dyDescent="0.25">
      <c r="E3752" s="124"/>
      <c r="F3752" s="3"/>
      <c r="G3752" s="128"/>
      <c r="H3752" s="129"/>
    </row>
    <row r="3753" spans="5:11" ht="15.75" x14ac:dyDescent="0.25">
      <c r="E3753" s="124"/>
      <c r="F3753" s="126"/>
      <c r="G3753" s="128"/>
      <c r="H3753" s="127"/>
      <c r="I3753" s="127"/>
      <c r="J3753" s="127"/>
      <c r="K3753" s="125"/>
    </row>
    <row r="3754" spans="5:11" ht="15.75" x14ac:dyDescent="0.25">
      <c r="E3754" s="124"/>
      <c r="F3754" s="3"/>
      <c r="G3754" s="128"/>
      <c r="H3754" s="129"/>
    </row>
    <row r="3755" spans="5:11" ht="15.75" x14ac:dyDescent="0.25">
      <c r="E3755" s="124"/>
      <c r="F3755" s="126"/>
      <c r="G3755" s="128"/>
      <c r="H3755" s="127"/>
      <c r="I3755" s="127"/>
      <c r="J3755" s="127"/>
      <c r="K3755" s="125"/>
    </row>
    <row r="3756" spans="5:11" ht="15.75" x14ac:dyDescent="0.25">
      <c r="E3756" s="124"/>
      <c r="F3756" s="3"/>
      <c r="G3756" s="128"/>
      <c r="H3756" s="129"/>
    </row>
    <row r="3757" spans="5:11" ht="15.75" x14ac:dyDescent="0.25">
      <c r="E3757" s="124"/>
      <c r="F3757" s="126"/>
      <c r="G3757" s="128"/>
      <c r="H3757" s="127"/>
      <c r="I3757" s="127"/>
      <c r="J3757" s="127"/>
      <c r="K3757" s="125"/>
    </row>
    <row r="3758" spans="5:11" ht="15.75" x14ac:dyDescent="0.25">
      <c r="E3758" s="124"/>
      <c r="F3758" s="3"/>
      <c r="G3758" s="128"/>
      <c r="H3758" s="129"/>
    </row>
    <row r="3759" spans="5:11" ht="15.75" x14ac:dyDescent="0.25">
      <c r="E3759" s="124"/>
      <c r="F3759" s="126"/>
      <c r="G3759" s="128"/>
      <c r="H3759" s="127"/>
      <c r="I3759" s="127"/>
      <c r="J3759" s="127"/>
      <c r="K3759" s="125"/>
    </row>
    <row r="3760" spans="5:11" ht="15.75" x14ac:dyDescent="0.25">
      <c r="E3760" s="124"/>
      <c r="F3760" s="3"/>
      <c r="G3760" s="128"/>
      <c r="H3760" s="129"/>
    </row>
    <row r="3761" spans="5:11" ht="15.75" x14ac:dyDescent="0.25">
      <c r="E3761" s="124"/>
      <c r="F3761" s="126"/>
      <c r="G3761" s="128"/>
      <c r="H3761" s="127"/>
      <c r="I3761" s="127"/>
      <c r="J3761" s="127"/>
      <c r="K3761" s="125"/>
    </row>
    <row r="3762" spans="5:11" ht="15.75" x14ac:dyDescent="0.25">
      <c r="E3762" s="124"/>
      <c r="F3762" s="3"/>
      <c r="G3762" s="128"/>
      <c r="H3762" s="129"/>
    </row>
    <row r="3763" spans="5:11" ht="15.75" x14ac:dyDescent="0.25">
      <c r="E3763" s="124"/>
      <c r="F3763" s="126"/>
      <c r="G3763" s="128"/>
      <c r="H3763" s="127"/>
      <c r="I3763" s="127"/>
      <c r="J3763" s="127"/>
      <c r="K3763" s="125"/>
    </row>
    <row r="3764" spans="5:11" ht="15.75" x14ac:dyDescent="0.25">
      <c r="E3764" s="124"/>
      <c r="F3764" s="3"/>
      <c r="G3764" s="128"/>
      <c r="H3764" s="129"/>
    </row>
    <row r="3765" spans="5:11" ht="15.75" x14ac:dyDescent="0.25">
      <c r="E3765" s="124"/>
      <c r="F3765" s="126"/>
      <c r="G3765" s="128"/>
      <c r="H3765" s="127"/>
      <c r="I3765" s="127"/>
      <c r="J3765" s="127"/>
      <c r="K3765" s="125"/>
    </row>
    <row r="3766" spans="5:11" ht="15.75" x14ac:dyDescent="0.25">
      <c r="E3766" s="124"/>
      <c r="F3766" s="3"/>
      <c r="G3766" s="128"/>
      <c r="H3766" s="129"/>
    </row>
    <row r="3767" spans="5:11" ht="15.75" x14ac:dyDescent="0.25">
      <c r="E3767" s="124"/>
      <c r="F3767" s="126"/>
      <c r="G3767" s="128"/>
      <c r="H3767" s="127"/>
      <c r="I3767" s="127"/>
      <c r="J3767" s="127"/>
      <c r="K3767" s="125"/>
    </row>
    <row r="3768" spans="5:11" ht="15.75" x14ac:dyDescent="0.25">
      <c r="E3768" s="124"/>
      <c r="F3768" s="3"/>
      <c r="G3768" s="128"/>
      <c r="H3768" s="129"/>
    </row>
    <row r="3769" spans="5:11" ht="15.75" x14ac:dyDescent="0.25">
      <c r="E3769" s="124"/>
      <c r="F3769" s="126"/>
      <c r="G3769" s="128"/>
      <c r="H3769" s="127"/>
      <c r="I3769" s="127"/>
      <c r="J3769" s="127"/>
      <c r="K3769" s="125"/>
    </row>
    <row r="3770" spans="5:11" ht="15.75" x14ac:dyDescent="0.25">
      <c r="E3770" s="124"/>
      <c r="F3770" s="3"/>
      <c r="G3770" s="128"/>
      <c r="H3770" s="129"/>
    </row>
    <row r="3771" spans="5:11" ht="15.75" x14ac:dyDescent="0.25">
      <c r="E3771" s="124"/>
      <c r="F3771" s="126"/>
      <c r="G3771" s="128"/>
      <c r="H3771" s="127"/>
      <c r="I3771" s="127"/>
      <c r="J3771" s="127"/>
      <c r="K3771" s="125"/>
    </row>
    <row r="3772" spans="5:11" ht="15.75" x14ac:dyDescent="0.25">
      <c r="E3772" s="124"/>
      <c r="F3772" s="3"/>
      <c r="G3772" s="128"/>
      <c r="H3772" s="129"/>
    </row>
    <row r="3773" spans="5:11" ht="15.75" x14ac:dyDescent="0.25">
      <c r="E3773" s="124"/>
      <c r="F3773" s="126"/>
      <c r="G3773" s="128"/>
      <c r="H3773" s="127"/>
      <c r="I3773" s="127"/>
      <c r="J3773" s="127"/>
      <c r="K3773" s="125"/>
    </row>
    <row r="3774" spans="5:11" ht="15.75" x14ac:dyDescent="0.25">
      <c r="E3774" s="124"/>
      <c r="F3774" s="3"/>
      <c r="G3774" s="128"/>
      <c r="H3774" s="129"/>
    </row>
    <row r="3775" spans="5:11" ht="15.75" x14ac:dyDescent="0.25">
      <c r="E3775" s="124"/>
      <c r="F3775" s="126"/>
      <c r="G3775" s="128"/>
      <c r="H3775" s="127"/>
      <c r="I3775" s="127"/>
      <c r="J3775" s="127"/>
      <c r="K3775" s="125"/>
    </row>
    <row r="3776" spans="5:11" ht="15.75" x14ac:dyDescent="0.25">
      <c r="E3776" s="124"/>
      <c r="F3776" s="3"/>
      <c r="G3776" s="128"/>
      <c r="H3776" s="129"/>
    </row>
    <row r="3777" spans="5:11" ht="15.75" x14ac:dyDescent="0.25">
      <c r="E3777" s="124"/>
      <c r="F3777" s="126"/>
      <c r="G3777" s="128"/>
      <c r="H3777" s="127"/>
      <c r="I3777" s="127"/>
      <c r="J3777" s="127"/>
      <c r="K3777" s="125"/>
    </row>
    <row r="3778" spans="5:11" ht="15.75" x14ac:dyDescent="0.25">
      <c r="E3778" s="124"/>
      <c r="F3778" s="3"/>
      <c r="G3778" s="128"/>
      <c r="H3778" s="129"/>
    </row>
    <row r="3779" spans="5:11" ht="15.75" x14ac:dyDescent="0.25">
      <c r="E3779" s="124"/>
      <c r="F3779" s="126"/>
      <c r="G3779" s="128"/>
      <c r="H3779" s="127"/>
      <c r="I3779" s="127"/>
      <c r="J3779" s="127"/>
      <c r="K3779" s="125"/>
    </row>
    <row r="3780" spans="5:11" ht="15.75" x14ac:dyDescent="0.25">
      <c r="E3780" s="124"/>
      <c r="F3780" s="3"/>
      <c r="G3780" s="128"/>
      <c r="H3780" s="129"/>
    </row>
    <row r="3781" spans="5:11" ht="15.75" x14ac:dyDescent="0.25">
      <c r="E3781" s="124"/>
      <c r="F3781" s="126"/>
      <c r="G3781" s="128"/>
      <c r="H3781" s="127"/>
      <c r="I3781" s="127"/>
      <c r="J3781" s="127"/>
      <c r="K3781" s="125"/>
    </row>
    <row r="3782" spans="5:11" ht="15.75" x14ac:dyDescent="0.25">
      <c r="E3782" s="124"/>
      <c r="F3782" s="3"/>
      <c r="G3782" s="128"/>
      <c r="H3782" s="129"/>
    </row>
    <row r="3783" spans="5:11" ht="15.75" x14ac:dyDescent="0.25">
      <c r="E3783" s="124"/>
      <c r="F3783" s="126"/>
      <c r="G3783" s="128"/>
      <c r="H3783" s="127"/>
      <c r="I3783" s="127"/>
      <c r="J3783" s="127"/>
      <c r="K3783" s="125"/>
    </row>
    <row r="3784" spans="5:11" ht="15.75" x14ac:dyDescent="0.25">
      <c r="E3784" s="124"/>
      <c r="F3784" s="3"/>
      <c r="G3784" s="128"/>
      <c r="H3784" s="129"/>
    </row>
    <row r="3785" spans="5:11" ht="15.75" x14ac:dyDescent="0.25">
      <c r="E3785" s="124"/>
      <c r="F3785" s="126"/>
      <c r="G3785" s="128"/>
      <c r="H3785" s="127"/>
      <c r="I3785" s="127"/>
      <c r="J3785" s="127"/>
      <c r="K3785" s="125"/>
    </row>
    <row r="3786" spans="5:11" ht="15.75" x14ac:dyDescent="0.25">
      <c r="E3786" s="124"/>
      <c r="F3786" s="3"/>
      <c r="G3786" s="128"/>
      <c r="H3786" s="129"/>
    </row>
    <row r="3787" spans="5:11" ht="15.75" x14ac:dyDescent="0.25">
      <c r="E3787" s="124"/>
      <c r="F3787" s="126"/>
      <c r="G3787" s="128"/>
      <c r="H3787" s="127"/>
      <c r="I3787" s="127"/>
      <c r="J3787" s="127"/>
      <c r="K3787" s="125"/>
    </row>
    <row r="3788" spans="5:11" ht="15.75" x14ac:dyDescent="0.25">
      <c r="E3788" s="124"/>
      <c r="F3788" s="3"/>
      <c r="G3788" s="128"/>
      <c r="H3788" s="129"/>
    </row>
    <row r="3789" spans="5:11" ht="15.75" x14ac:dyDescent="0.25">
      <c r="E3789" s="124"/>
      <c r="F3789" s="126"/>
      <c r="G3789" s="128"/>
      <c r="H3789" s="127"/>
      <c r="I3789" s="127"/>
      <c r="J3789" s="127"/>
      <c r="K3789" s="125"/>
    </row>
    <row r="3790" spans="5:11" ht="15.75" x14ac:dyDescent="0.25">
      <c r="E3790" s="124"/>
      <c r="F3790" s="3"/>
      <c r="G3790" s="128"/>
      <c r="H3790" s="129"/>
    </row>
    <row r="3791" spans="5:11" ht="15.75" x14ac:dyDescent="0.25">
      <c r="E3791" s="124"/>
      <c r="F3791" s="126"/>
      <c r="G3791" s="128"/>
      <c r="H3791" s="127"/>
      <c r="I3791" s="127"/>
      <c r="J3791" s="127"/>
      <c r="K3791" s="125"/>
    </row>
    <row r="3792" spans="5:11" ht="15.75" x14ac:dyDescent="0.25">
      <c r="E3792" s="124"/>
      <c r="F3792" s="3"/>
      <c r="G3792" s="128"/>
      <c r="H3792" s="129"/>
    </row>
    <row r="3793" spans="5:11" ht="15.75" x14ac:dyDescent="0.25">
      <c r="E3793" s="124"/>
      <c r="F3793" s="126"/>
      <c r="G3793" s="128"/>
      <c r="H3793" s="127"/>
      <c r="I3793" s="127"/>
      <c r="J3793" s="127"/>
      <c r="K3793" s="125"/>
    </row>
    <row r="3794" spans="5:11" ht="15.75" x14ac:dyDescent="0.25">
      <c r="E3794" s="124"/>
      <c r="F3794" s="3"/>
      <c r="G3794" s="128"/>
      <c r="H3794" s="129"/>
    </row>
    <row r="3795" spans="5:11" ht="15.75" x14ac:dyDescent="0.25">
      <c r="E3795" s="124"/>
      <c r="F3795" s="126"/>
      <c r="G3795" s="128"/>
      <c r="H3795" s="127"/>
      <c r="I3795" s="127"/>
      <c r="J3795" s="127"/>
      <c r="K3795" s="125"/>
    </row>
    <row r="3796" spans="5:11" ht="15.75" x14ac:dyDescent="0.25">
      <c r="E3796" s="124"/>
      <c r="F3796" s="3"/>
      <c r="G3796" s="128"/>
      <c r="H3796" s="129"/>
    </row>
    <row r="3797" spans="5:11" ht="15.75" x14ac:dyDescent="0.25">
      <c r="E3797" s="124"/>
      <c r="F3797" s="126"/>
      <c r="G3797" s="128"/>
      <c r="H3797" s="127"/>
      <c r="I3797" s="127"/>
      <c r="J3797" s="127"/>
      <c r="K3797" s="125"/>
    </row>
    <row r="3798" spans="5:11" ht="15.75" x14ac:dyDescent="0.25">
      <c r="E3798" s="124"/>
      <c r="F3798" s="3"/>
      <c r="G3798" s="128"/>
      <c r="H3798" s="129"/>
    </row>
    <row r="3799" spans="5:11" ht="15.75" x14ac:dyDescent="0.25">
      <c r="E3799" s="124"/>
      <c r="F3799" s="126"/>
      <c r="G3799" s="128"/>
      <c r="H3799" s="127"/>
      <c r="I3799" s="127"/>
      <c r="J3799" s="127"/>
      <c r="K3799" s="125"/>
    </row>
    <row r="3800" spans="5:11" ht="15.75" x14ac:dyDescent="0.25">
      <c r="E3800" s="124"/>
      <c r="F3800" s="3"/>
      <c r="G3800" s="128"/>
      <c r="H3800" s="129"/>
    </row>
    <row r="3801" spans="5:11" ht="15.75" x14ac:dyDescent="0.25">
      <c r="E3801" s="124"/>
      <c r="F3801" s="126"/>
      <c r="G3801" s="128"/>
      <c r="H3801" s="127"/>
      <c r="I3801" s="127"/>
      <c r="J3801" s="127"/>
      <c r="K3801" s="125"/>
    </row>
    <row r="3802" spans="5:11" ht="15.75" x14ac:dyDescent="0.25">
      <c r="E3802" s="124"/>
      <c r="F3802" s="3"/>
      <c r="G3802" s="128"/>
      <c r="H3802" s="129"/>
    </row>
    <row r="3803" spans="5:11" ht="15.75" x14ac:dyDescent="0.25">
      <c r="E3803" s="124"/>
      <c r="F3803" s="126"/>
      <c r="G3803" s="128"/>
      <c r="H3803" s="127"/>
      <c r="I3803" s="127"/>
      <c r="J3803" s="127"/>
      <c r="K3803" s="125"/>
    </row>
    <row r="3804" spans="5:11" ht="15.75" x14ac:dyDescent="0.25">
      <c r="E3804" s="124"/>
      <c r="F3804" s="3"/>
      <c r="G3804" s="128"/>
      <c r="H3804" s="129"/>
    </row>
    <row r="3805" spans="5:11" ht="15.75" x14ac:dyDescent="0.25">
      <c r="E3805" s="124"/>
      <c r="F3805" s="126"/>
      <c r="G3805" s="128"/>
      <c r="H3805" s="127"/>
      <c r="I3805" s="127"/>
      <c r="J3805" s="127"/>
      <c r="K3805" s="125"/>
    </row>
  </sheetData>
  <phoneticPr fontId="10" type="noConversion"/>
  <conditionalFormatting sqref="A3:K514">
    <cfRule type="expression" dxfId="21" priority="2">
      <formula>AND($F3="E",$G3="XXXXX")</formula>
    </cfRule>
    <cfRule type="expression" dxfId="20" priority="3">
      <formula>AND($F3="D",$G3="XXXXX")</formula>
    </cfRule>
    <cfRule type="expression" dxfId="19" priority="4">
      <formula>AND($F3="C",$G3="XXXXX")</formula>
    </cfRule>
    <cfRule type="expression" dxfId="18" priority="18">
      <formula>AND($F3="G",$G3="XXXXX")</formula>
    </cfRule>
  </conditionalFormatting>
  <conditionalFormatting sqref="A3:K520">
    <cfRule type="expression" dxfId="17" priority="1">
      <formula>AND($F3="F",$G3="XXXXX")</formula>
    </cfRule>
  </conditionalFormatting>
  <conditionalFormatting sqref="A3:K606">
    <cfRule type="expression" dxfId="16" priority="5">
      <formula>AND($F3="B",$G3="XXXXX")</formula>
    </cfRule>
    <cfRule type="expression" dxfId="15" priority="7">
      <formula>AND($F3="A",$G3="XXXXX")</formula>
    </cfRule>
  </conditionalFormatting>
  <conditionalFormatting sqref="N16">
    <cfRule type="expression" dxfId="14" priority="6">
      <formula>AND($F3="B",$G3="XXXXX")</formula>
    </cfRule>
  </conditionalFormatting>
  <hyperlinks>
    <hyperlink ref="E342" r:id="rId1" xr:uid="{F4492BCD-BFC5-4FE3-A9E9-4B0AFE82A38F}"/>
    <hyperlink ref="E343" r:id="rId2" xr:uid="{2E47CF5F-7A22-4A6C-8374-AFD50D841423}"/>
    <hyperlink ref="E344" r:id="rId3" xr:uid="{4271E91E-F673-4073-97A4-9E4F67C2F62E}"/>
    <hyperlink ref="E345" r:id="rId4" xr:uid="{BD4A3A22-51F9-43F3-B1AA-DCFAB7F615A7}"/>
    <hyperlink ref="E354" r:id="rId5" xr:uid="{AE245D9A-997F-4247-9A17-97911869F64D}"/>
    <hyperlink ref="E347" r:id="rId6" xr:uid="{4D2FC31B-F050-46B4-9E18-794B8CC976C7}"/>
    <hyperlink ref="E349" r:id="rId7" xr:uid="{B801A3EC-BBEE-4AF2-9795-0D92FA44A78E}"/>
    <hyperlink ref="E346" r:id="rId8" xr:uid="{E8460CCB-363D-4DC2-9167-DA038F890C27}"/>
    <hyperlink ref="E348" r:id="rId9" xr:uid="{1DE15A68-FCD4-4655-BFBC-3A37300C61F5}"/>
    <hyperlink ref="E357" r:id="rId10" xr:uid="{B4A5C53E-7DA9-435F-A090-E2D81B40E1BA}"/>
    <hyperlink ref="E350" r:id="rId11" xr:uid="{E831D26B-9970-4F6B-991D-5AE8C3B9EBE1}"/>
    <hyperlink ref="E352" r:id="rId12" xr:uid="{8BA0B338-347F-4D0D-B530-94BA598BB067}"/>
    <hyperlink ref="E353" r:id="rId13" xr:uid="{3674D74A-A9C7-48E9-95F7-270DED392826}"/>
    <hyperlink ref="E356" r:id="rId14" xr:uid="{1AC750AB-8FB2-4684-9A59-347FD41F3C33}"/>
    <hyperlink ref="A342" r:id="rId15" display="STEPHANO MAGIC" xr:uid="{0D37C387-05E0-4D9F-8911-0CBE716AD1B9}"/>
    <hyperlink ref="E206" r:id="rId16" display="C6-2-JV- REGLET HAUTEUR CELLULE" xr:uid="{7E723D18-AE61-4C50-A57E-2E7570DDEC4A}"/>
    <hyperlink ref="E146" r:id="rId17" xr:uid="{66F32965-7EDE-4E42-B358-2B2E7B8AF44B}"/>
    <hyperlink ref="E147" r:id="rId18" xr:uid="{9D9FB00B-5EDD-488A-B7C1-CB0B67DB8766}"/>
    <hyperlink ref="E154" r:id="rId19" xr:uid="{3AD502B5-709F-4C15-8C3F-07BD51C291BF}"/>
    <hyperlink ref="E219" r:id="rId20" xr:uid="{03E797E1-8629-4A03-8262-E5514FFF870C}"/>
    <hyperlink ref="E220" r:id="rId21" xr:uid="{CFCFF179-46DC-493F-9957-238EC5D471A3}"/>
    <hyperlink ref="E159" r:id="rId22" xr:uid="{3F2B7445-9867-4A29-A4F6-4991CDA59EEE}"/>
    <hyperlink ref="E160" r:id="rId23" xr:uid="{674419F9-90C4-49DA-AF32-57122FAD01F2}"/>
    <hyperlink ref="E326" r:id="rId24" xr:uid="{00209086-7BE8-4B02-A447-797E0AABC567}"/>
    <hyperlink ref="E341" r:id="rId25" xr:uid="{D2A1B5D0-2BA5-4596-965E-BC0E0B4AD8B5}"/>
    <hyperlink ref="E176" r:id="rId26" xr:uid="{3CF5BE9E-97CF-4BC4-B8F0-F3F7320A4F34}"/>
    <hyperlink ref="E175" r:id="rId27" xr:uid="{24CB33AF-E7CC-475D-BC94-CB2BE7734F47}"/>
    <hyperlink ref="E177" r:id="rId28" display="B17-2 -JV-DELTA DB122-3" xr:uid="{9F35B340-2BD8-43D7-97EA-F97B79F87E77}"/>
    <hyperlink ref="E178" r:id="rId29" xr:uid="{A838AB2C-05B7-4160-BBE7-6E5E3C29F28B}"/>
    <hyperlink ref="E179" r:id="rId30" xr:uid="{E9CA93F1-F863-4E26-8C7D-75731AF46CD2}"/>
    <hyperlink ref="E180" r:id="rId31" display="B17-6 -JV-DELTA DB122-6" xr:uid="{32C5D600-E8CE-48F6-8522-912AF2077685}"/>
    <hyperlink ref="E181" r:id="rId32" xr:uid="{07FA8F12-7EBF-49D6-B8E4-30A9B4AF3364}"/>
    <hyperlink ref="E264" r:id="rId33" xr:uid="{AA9C7EFB-7A31-41F4-BD4D-07745DB78B88}"/>
    <hyperlink ref="E265" r:id="rId34" xr:uid="{E0850103-6EDA-463E-85A0-54BBA9BF1CDA}"/>
    <hyperlink ref="E256" r:id="rId35" display="C22-0-QUALITE DEFAUTS DE SOUFFLAGE" xr:uid="{ED583252-33EC-4CB9-85D1-A116D43C337B}"/>
    <hyperlink ref="E258" r:id="rId36" xr:uid="{153CC4AE-3FDD-4D4A-8252-73E8C420D145}"/>
    <hyperlink ref="E259" r:id="rId37" xr:uid="{AF09CFDD-F19E-476E-9707-4FA06BBA5483}"/>
    <hyperlink ref="E260" r:id="rId38" xr:uid="{54BE48B6-D16C-4F11-963A-046C8B84BA80}"/>
    <hyperlink ref="E262" r:id="rId39" xr:uid="{B31B843A-8A71-4004-B588-69D2D12C30A3}"/>
    <hyperlink ref="E289" r:id="rId40" xr:uid="{0D387D21-3321-4E4D-98A0-494DCB5AC596}"/>
    <hyperlink ref="E276" r:id="rId41" xr:uid="{B436C1ED-A0AE-4619-B187-B56912ACC2DA}"/>
    <hyperlink ref="E21" r:id="rId42" display="A8-2 FD COUTEAUX CASSES" xr:uid="{CECA8985-1A53-4E83-935D-CB82D678FEF1}"/>
    <hyperlink ref="E78" r:id="rId43" xr:uid="{FFE14860-0BE1-428F-B6FE-1B72C18ACA4E}"/>
    <hyperlink ref="E302" r:id="rId44" xr:uid="{C52AE72E-21C6-4A29-802D-0D753DA1DED2}"/>
    <hyperlink ref="E298" r:id="rId45" xr:uid="{3FE5D451-0AC2-4EAC-8D0B-7AE780ECA943}"/>
    <hyperlink ref="E155" r:id="rId46" xr:uid="{1061C075-6B67-4077-A2A3-21BD78BA3C41}"/>
    <hyperlink ref="E165" r:id="rId47" xr:uid="{6DE4D2FA-FC57-43C0-AED1-72B0ACD234FB}"/>
    <hyperlink ref="E320" r:id="rId48" xr:uid="{505349D1-6941-440F-B0FE-A3E3DCAA7BA6}"/>
    <hyperlink ref="E40" r:id="rId49" display="DEMARRAGE CHAUFFE " xr:uid="{52DE4B5E-9CEC-493B-B30B-FADFE63830B5}"/>
    <hyperlink ref="E41" r:id="rId50" display="TEMPS DE MOUILLAGE" xr:uid="{A4CA04E6-29FA-4EEF-9165-B21CA04B23CC}"/>
    <hyperlink ref="E42" r:id="rId51" display="VENTILO CHAUFFE ON/OFF" xr:uid="{99FC33AB-25B6-4D84-AFBF-D076FF738CDC}"/>
    <hyperlink ref="E43" r:id="rId52" display="HESTA 9 CHAUFFES" xr:uid="{200115F8-8561-48AD-AE4C-376ACE4BD749}"/>
    <hyperlink ref="E44" r:id="rId53" display="PICS CHAUFFES" xr:uid="{D55C7E20-395E-48B7-8AE8-55F926EF953D}"/>
    <hyperlink ref="E79" r:id="rId54" xr:uid="{7DBC2022-3130-4B4E-B769-F18F53BF1640}"/>
    <hyperlink ref="E96" r:id="rId55" display="A28-2-FD-H2- REG MECA APPUI CANNE" xr:uid="{40A0109A-A1DA-478E-97D4-57F9B4EA388D}"/>
    <hyperlink ref="E14" r:id="rId56" display="A6-1-FD-H-COMMANDE OUV- FERM TREMIE" xr:uid="{23ED35D1-8AB6-478F-BC59-DAE49E3990AF}"/>
    <hyperlink ref="E136" r:id="rId57" display="B9-2-FD-H2-APPUI CANNES" xr:uid="{0D1C76B5-9309-4290-8888-1ADF54AE9A3C}"/>
    <hyperlink ref="E198" r:id="rId58" display="C3-2-FD-H-MODIF VITESSE VIS ET DESAC CELLULE" xr:uid="{4F832005-4DBC-4682-89ED-3D7752B8024B}"/>
    <hyperlink ref="E203" r:id="rId59" display="C5-1-FD-H-DESACTIVER DECOUPE ET TRANSFERT" xr:uid="{61965E18-DAC3-4990-82D3-524B155CF7DC}"/>
    <hyperlink ref="E207" r:id="rId60" display="C6-3-FD-H2-MODIFIER HAUTEUR CELLULE LONG CAROTTE" xr:uid="{BA3C4312-0105-4724-92CE-74A5E5FF079C}"/>
    <hyperlink ref="E209" r:id="rId61" display="C6-5-FD-H2-Umin/VS LONG CAROTTE" xr:uid="{6BC5EB1E-603E-4F87-AEB8-4E49EDD9D7D2}"/>
    <hyperlink ref="E210" r:id="rId62" display="C6-6-FD-H2-PAGES AIR PROG ET CELLULE " xr:uid="{631036C8-E059-41B5-A388-0E103D189C7F}"/>
    <hyperlink ref="E217" r:id="rId63" display="C9-1-FD-H-CENTRAGE MECANIQUE EXTRUDEUSE ET TETE" xr:uid="{62977902-3B58-4C5D-8C11-F63D11C26FF5}"/>
    <hyperlink ref="E227" r:id="rId64" display="C11-2-FD-H-AJUST POIDS PIECES" xr:uid="{D5B5C4AB-F583-425D-B062-E024BEE76CE9}"/>
    <hyperlink ref="E229" r:id="rId65" xr:uid="{A2031CE5-0086-4FE7-AC6E-B5567019D414}"/>
    <hyperlink ref="E231" r:id="rId66" xr:uid="{F430586E-8C8E-4408-B6ED-4F511FB118C5}"/>
    <hyperlink ref="E90" r:id="rId67" xr:uid="{DF4AC938-A6E9-44F4-9DEE-BDD6D5EFC91E}"/>
    <hyperlink ref="E324" r:id="rId68" display="E4-1-FD-M12-CANNES DE SOUFFLAGE" xr:uid="{606584A2-7AFB-4C9E-B3B9-DB84D7596E10}"/>
    <hyperlink ref="E47" r:id="rId69" display="MASQUE DECAROTTAGE" xr:uid="{CBED48B4-7623-49B1-8537-125C2E5972AE}"/>
    <hyperlink ref="E359" r:id="rId70" xr:uid="{12A4B4D8-4665-4D23-9AF0-C548524E64CC}"/>
    <hyperlink ref="E360" r:id="rId71" xr:uid="{E7431048-36B4-4B8F-B165-49238C5BE476}"/>
    <hyperlink ref="E67" r:id="rId72" display="MONTAGE MOULE MAGIC" xr:uid="{87E5F049-82CD-4082-833B-EA150D74E3BC}"/>
    <hyperlink ref="E328" r:id="rId73" xr:uid="{56195702-3F0F-430B-9368-6FDBFA0217D1}"/>
    <hyperlink ref="E327" r:id="rId74" xr:uid="{AB932F2A-3903-4CF8-AD9D-653290EA18E2}"/>
    <hyperlink ref="E330" r:id="rId75" display="E7-1-NK-H-CENTRAGE CANNE AVEC NICO" xr:uid="{B5E825B5-4445-4050-AD18-57A99B5259D4}"/>
    <hyperlink ref="E323" r:id="rId76" xr:uid="{DCA1DB5E-35CA-4E87-B9F4-09D8998DA601}"/>
    <hyperlink ref="E335" r:id="rId77" display="FAB REGLAGES MECANIQUES" xr:uid="{9C6DCC16-6D0D-44CF-8858-E30886DE55DF}"/>
    <hyperlink ref="E358" r:id="rId78" xr:uid="{F5E70189-D997-4B69-97E2-F1700EFEC1C2}"/>
    <hyperlink ref="E141" r:id="rId79" xr:uid="{7E3DDB01-460C-4897-ABC6-16E7C12F93D3}"/>
    <hyperlink ref="E116" r:id="rId80" xr:uid="{C4B308FD-EF22-470D-9B1F-75852AB309C8}"/>
    <hyperlink ref="E325" r:id="rId81" display="E4-2-FD-M12-PICS CANNES DE SOUFFLAGE" xr:uid="{9D1D9DFB-72B0-47BF-851F-4C02285AB773}"/>
    <hyperlink ref="E336" r:id="rId82" display="E9-1-FD-MG12-ANGLE DE DECAROTTAGE" xr:uid="{1A0249A5-C96F-4145-B5F6-21E600196311}"/>
    <hyperlink ref="E208" r:id="rId83" display="C6-4-FD-MG12- SYNCHRO DEP-MVT TRANS-CELLULE " xr:uid="{21CD7606-0CFA-4360-A501-991D6AD2A74A}"/>
    <hyperlink ref="E269" r:id="rId84" xr:uid="{5E7BA7AA-CAAD-4465-8896-85BE8D86FE76}"/>
    <hyperlink ref="E270" r:id="rId85" xr:uid="{2487A133-877C-4E0F-B60E-BC23EFA01C51}"/>
    <hyperlink ref="E91" r:id="rId86" xr:uid="{F73B6DB9-A745-4D20-AB59-0DEC0D79805E}"/>
    <hyperlink ref="E337" r:id="rId87" xr:uid="{D62718D2-7B56-483F-B060-87572131FA6A}"/>
    <hyperlink ref="E76" r:id="rId88" xr:uid="{AADE3DEF-4708-4A20-9DFD-AA4D05F9D55C}"/>
    <hyperlink ref="E75" r:id="rId89" display="HESTA CENTRAGE TETE, CANNES, EXTRUD 1" xr:uid="{C19375EB-9DA6-4AFD-92A3-6B4E0E4E66BE}"/>
    <hyperlink ref="E100:E101" r:id="rId90" display="ENCLUME" xr:uid="{D35A9FAA-8249-45F8-ADAC-820E0B999826}"/>
    <hyperlink ref="E92" r:id="rId91" xr:uid="{51D2B7DE-79EA-4C9D-BB18-58880B446246}"/>
    <hyperlink ref="E93" r:id="rId92" xr:uid="{85B7E70A-4E2A-4C59-94E1-E344135360F5}"/>
    <hyperlink ref="E235" r:id="rId93" xr:uid="{8FB04C2F-E3FF-42F3-8AA2-76000D0E5A45}"/>
    <hyperlink ref="E11" r:id="rId94" display="A5-1- FD CGT COULEUR DOSEUR CINCINATI" xr:uid="{EDF26F26-EFB5-426D-B8BF-A232342C40A6}"/>
    <hyperlink ref="E238" r:id="rId95" xr:uid="{E9C6E0BA-6626-4D70-A4C4-F7834F066DC8}"/>
    <hyperlink ref="E239" r:id="rId96" xr:uid="{FE0CCEA2-8FF5-4316-BF2B-D41A344F1732}"/>
    <hyperlink ref="E167" r:id="rId97" xr:uid="{CE6610E7-A916-4A2D-BFD2-CF89CB7CD0A8}"/>
    <hyperlink ref="E170" r:id="rId98" xr:uid="{5097EA9C-F0B3-46E8-8F33-53523F2D4740}"/>
    <hyperlink ref="E171" r:id="rId99" xr:uid="{876A691E-0DFF-4AE9-8376-62D705B4FD91}"/>
    <hyperlink ref="E172" r:id="rId100" xr:uid="{114C5DBA-744A-4DAA-BFF5-C7E4D092F2E8}"/>
    <hyperlink ref="E188" r:id="rId101" xr:uid="{064E53EB-C012-48EB-94C4-C9AE87B802BD}"/>
    <hyperlink ref="E189" r:id="rId102" xr:uid="{8A60680A-5F23-48A0-B7E7-B42DFC8CA961}"/>
    <hyperlink ref="E193" r:id="rId103" xr:uid="{1E65A658-8063-4313-9EED-4F2F9039B846}"/>
    <hyperlink ref="E240" r:id="rId104" xr:uid="{C75FD928-5EA7-4A83-996D-D8F09D9351B5}"/>
    <hyperlink ref="E362" r:id="rId105" xr:uid="{CA22B516-00D5-4DFE-B1A9-60F99B66D071}"/>
    <hyperlink ref="E331" r:id="rId106" display="E7-2-JM-M13-CENTRAGE CANNES M13" xr:uid="{C7B4E13F-F949-42D3-B752-A3DA384A4DCB}"/>
    <hyperlink ref="E122" r:id="rId107" xr:uid="{A3C99CFF-C706-4E41-8768-E81A9E3FE34A}"/>
    <hyperlink ref="E27" r:id="rId108" xr:uid="{7DD165BB-A155-4277-8CC5-EB8D06665106}"/>
    <hyperlink ref="E68" r:id="rId109" display="MONTAGE MOULE" xr:uid="{3907AC0F-7251-4C11-A0BF-EF29BEB938CC}"/>
    <hyperlink ref="E5" r:id="rId110" display="NETTOYAGE ET VIDE DE LIGNE" xr:uid="{F4046C39-43CD-43DE-B407-37C64B2B906F}"/>
    <hyperlink ref="E129:E131" r:id="rId111" display="NETTOYAGE ET VID EDE LIGNE" xr:uid="{DC181C27-D868-465F-BC2A-56755B717E1F}"/>
    <hyperlink ref="E8" r:id="rId112" display="NETTOYAGE ET VIDE DE LIGNE" xr:uid="{A69E4913-1346-4A59-88C6-8A7DAF5A4C69}"/>
    <hyperlink ref="E6" r:id="rId113" display="NETTOYAGE ET VIDE DE LIGNE" xr:uid="{B3944118-A320-44AF-9494-C19F691ED344}"/>
    <hyperlink ref="E7" r:id="rId114" display="NETTOYAGE ET VIDE DE LIGNE" xr:uid="{4927DB66-B6F2-4D85-A446-069B06BD5CFE}"/>
    <hyperlink ref="E85" r:id="rId115" xr:uid="{40996B92-DFD1-4822-8ADA-1DA20EA9C11F}"/>
    <hyperlink ref="E34" r:id="rId116" display="H4 DECAROTEUR" xr:uid="{C9CDBBAB-C936-47D5-9880-CF002BD67204}"/>
    <hyperlink ref="E151" r:id="rId117" xr:uid="{77EB5802-48E3-402B-AD12-45D1F07AAEA7}"/>
    <hyperlink ref="E86" r:id="rId118" xr:uid="{4E7D1CFD-DF9C-4163-BBA6-A8B6C54D148C}"/>
    <hyperlink ref="E99" r:id="rId119" xr:uid="{B6082587-A319-43CF-93A5-2231D4A7A59C}"/>
    <hyperlink ref="E48" r:id="rId120" display="H2 NK MASQUE DECAROTTEUR" xr:uid="{C370A565-A0B8-4BC4-B24C-7C8A2A63FDBC}"/>
    <hyperlink ref="E66" r:id="rId121" display="MONTAGE MOULE" xr:uid="{E5C600E6-F476-4566-B93F-583CA434C46A}"/>
    <hyperlink ref="E73" r:id="rId122" display="DEVETISSAGE" xr:uid="{2E9B390C-16CF-4859-BFB4-757DCBF0C9FE}"/>
    <hyperlink ref="E98" r:id="rId123" xr:uid="{2D4F9167-38DA-4EF1-BF53-95C74C074EE9}"/>
    <hyperlink ref="E106" r:id="rId124" xr:uid="{A0412096-6CD7-40D3-BC7A-BBF556B84D60}"/>
    <hyperlink ref="E17" r:id="rId125" display="A7-2-NK-ISOLATION CIRCUIT D EAU" xr:uid="{04550815-A840-4662-8429-068BF4A15831}"/>
    <hyperlink ref="E18" r:id="rId126" display="A7-3-NK-COMMANDE EV  CIRCUIT D EAU" xr:uid="{62C25129-18C9-4916-818A-12B8BE718299}"/>
    <hyperlink ref="E28" r:id="rId127" xr:uid="{FAC6B910-94D6-40EE-858C-A87ED3315C67}"/>
    <hyperlink ref="E35" r:id="rId128" display="DEVETISSEUSE" xr:uid="{22886F9F-9D83-4282-BBE0-F82D57BBAF96}"/>
    <hyperlink ref="E168" r:id="rId129" xr:uid="{52517B5C-74E8-4485-AE62-435331BC91BF}"/>
    <hyperlink ref="E12" r:id="rId130" display="A5-2 VERO DOSEUR MAGUIRE" xr:uid="{5C8313AD-07EA-4C12-AC15-054A8FF0A28C}"/>
    <hyperlink ref="E243" r:id="rId131" xr:uid="{73542ADC-9DE2-48BA-9405-7999E51E7327}"/>
    <hyperlink ref="E244" r:id="rId132" xr:uid="{A6A18CA5-EA75-47AA-B5AD-2C3B3406E8D5}"/>
    <hyperlink ref="E245" r:id="rId133" xr:uid="{E9F38564-30FD-4873-8902-DF6EAC9DD2B6}"/>
    <hyperlink ref="E334" r:id="rId134" xr:uid="{D3FFF2E9-3CA9-4E1A-BBE3-8208360FEA0C}"/>
    <hyperlink ref="E339" r:id="rId135" xr:uid="{1C038E4A-696D-4CE1-976B-3D47C3FFF406}"/>
    <hyperlink ref="E340" r:id="rId136" xr:uid="{5FE96383-619D-4596-B9BD-9C2A18240E4E}"/>
    <hyperlink ref="E31" r:id="rId137" display="BARRE ANTISTATIQUE" xr:uid="{9DCFC1F1-BFAF-4B08-9ABC-64AE1FC2D971}"/>
    <hyperlink ref="E291" r:id="rId138" xr:uid="{9BFD1BFF-3D8C-4EF0-9F62-00304BEE1AAB}"/>
    <hyperlink ref="E149" r:id="rId139" xr:uid="{F57356C9-03AC-499D-879F-46FC985CA9C7}"/>
    <hyperlink ref="E114" r:id="rId140" xr:uid="{D7D7DD97-7D1C-4E1A-9D69-4F14486B5B43}"/>
    <hyperlink ref="E163" r:id="rId141" xr:uid="{C073AE9F-AB90-400A-98FC-DDDD6598C650}"/>
    <hyperlink ref="E57" r:id="rId142" display="REMONTAGE FILIERE" xr:uid="{9CA5FE29-69AF-4FAB-A6B3-31E18A646AB5}"/>
    <hyperlink ref="E120" r:id="rId143" display="REMONTAGE DES PINCES" xr:uid="{254AA4EA-9A55-4731-BC6F-C42892144067}"/>
    <hyperlink ref="E275" r:id="rId144" xr:uid="{13C839E8-6C3F-4B5C-BCB4-ED51E2769375}"/>
    <hyperlink ref="E169" r:id="rId145" xr:uid="{246956BD-DACD-415E-BCAC-997FAD4C66E3}"/>
    <hyperlink ref="E226" r:id="rId146" xr:uid="{DEDA92D0-977E-4B57-8381-3F5DDDE01FAC}"/>
    <hyperlink ref="E292" r:id="rId147" xr:uid="{A91AD02A-05A1-452F-A40A-E786766D179F}"/>
    <hyperlink ref="E156" r:id="rId148" xr:uid="{6D6AB760-1E02-4373-BD89-866F219B11D3}"/>
    <hyperlink ref="E157" r:id="rId149" xr:uid="{A8452013-C2A1-44B7-B657-61A1AA921EAC}"/>
    <hyperlink ref="E162" r:id="rId150" xr:uid="{41045778-C66C-4F76-B932-BE9162BEB8FB}"/>
    <hyperlink ref="E164" r:id="rId151" xr:uid="{34CBD8A2-39CE-4397-9C50-CFFA762FB456}"/>
    <hyperlink ref="E333" r:id="rId152" display="REGLAGE CANNES" xr:uid="{AE530F97-DA90-4C49-883D-D4A1CE283461}"/>
    <hyperlink ref="E329" r:id="rId153" xr:uid="{B1BFE6C4-870F-4965-83B3-E90F8F15471D}"/>
    <hyperlink ref="E104" r:id="rId154" xr:uid="{C1F8AC5A-2FFD-4BDE-883C-0ACCB5D902A0}"/>
    <hyperlink ref="E332" r:id="rId155" display="E7-3-P&amp;A-MG-CENTRAGE CANNE" xr:uid="{0CE3D3D9-E65D-4AF8-B86E-D0778515F5DA}"/>
    <hyperlink ref="E118" r:id="rId156" xr:uid="{F08F9716-F43F-4317-BB4B-7E417CE21F83}"/>
    <hyperlink ref="E338" r:id="rId157" xr:uid="{E80E89F3-4255-4641-8A64-6D1B34A40042}"/>
    <hyperlink ref="E150" r:id="rId158" xr:uid="{91B4873C-87CD-4307-86A6-6855675D7C68}"/>
    <hyperlink ref="E140" r:id="rId159" xr:uid="{D96186C4-9FCE-487F-A3DD-F7207C3350D7}"/>
    <hyperlink ref="E279" r:id="rId160" display="D4-3-P-H1-REGLAGE DES APPUIS CANNES " xr:uid="{BE6C4B5B-91C6-4D01-96E1-F08B79687770}"/>
    <hyperlink ref="E100" r:id="rId161" display="A30-3 P&amp;A-H1- CENTRAGE CANNES " xr:uid="{14A23E32-53BD-46DB-B99D-35C6E898CC13}"/>
    <hyperlink ref="E102" r:id="rId162" xr:uid="{BB991484-7C93-4E19-AA6D-101283134EA9}"/>
    <hyperlink ref="E115" r:id="rId163" xr:uid="{C2D55C4D-89D6-4D0C-84E4-C1382765EE83}"/>
    <hyperlink ref="E113" r:id="rId164" display="H1 MONTAGE DOIGTS DE PREHENSION" xr:uid="{E407E2B9-E171-4D40-80AD-E4722119F488}"/>
    <hyperlink ref="E107" r:id="rId165" xr:uid="{C9C3FB06-450B-4CEC-97D9-E5246C338786}"/>
    <hyperlink ref="E65" r:id="rId166" display="H1 MONTAGE MOULE" xr:uid="{14135A35-137C-410A-BDC6-939E3801857C}"/>
    <hyperlink ref="E62" r:id="rId167" display="H1 NETTOYAGE FILIERE" xr:uid="{404B3A4A-5FE3-4B53-932D-0CD5B25B41F8}"/>
    <hyperlink ref="E148" r:id="rId168" xr:uid="{55ECDC42-7F8E-42C9-B7D2-03337B64BE5D}"/>
    <hyperlink ref="E290" r:id="rId169" xr:uid="{7418A3B5-85B0-464B-AEDC-B379D06FAE7E}"/>
    <hyperlink ref="E49" r:id="rId170" xr:uid="{2DF51058-BFEB-4B35-80E8-847E7EDCE8CD}"/>
    <hyperlink ref="E103" r:id="rId171" xr:uid="{60E1CE7C-265A-43C3-897C-E9B526DCDEE8}"/>
    <hyperlink ref="E81" r:id="rId172" xr:uid="{670C31D3-93CF-4AC9-BB01-E6F28EAA116E}"/>
    <hyperlink ref="E95" r:id="rId173" display="A28-1-P&amp;A-H2-PRECENTRAGE DES CANNES " xr:uid="{D85B4D4D-FE3E-489A-AAFE-3420750FE0C5}"/>
    <hyperlink ref="E101" r:id="rId174" xr:uid="{B0103A43-75BC-456D-B346-56089AA4908F}"/>
    <hyperlink ref="D181" r:id="rId175" display="A30-4" xr:uid="{630541BD-6781-420B-8494-80F45414E261}"/>
    <hyperlink ref="E108" r:id="rId176" xr:uid="{DE492338-4D5C-4B37-A2B7-80EEFA05D5A7}"/>
    <hyperlink ref="E109" r:id="rId177" xr:uid="{89F5D53B-ACDF-4012-86E6-C3E1F6228A18}"/>
    <hyperlink ref="E197" r:id="rId178" display="C3-1-P&amp;A-H-MODIF VITESSE DE VIS" xr:uid="{37A414A7-09E2-468C-89B3-415EEBD5A566}"/>
    <hyperlink ref="E221" r:id="rId179" xr:uid="{BA4C252B-6F03-4427-9069-FAA1F98535F5}"/>
    <hyperlink ref="E278" r:id="rId180" display="D4-2-AUR-H-REGLAGE BUTEE APPUI CANNES" xr:uid="{DCD0765A-FDCF-4792-942B-8CD927ACD375}"/>
    <hyperlink ref="E277" r:id="rId181" display="D4-1-AUR-H-REGLAGE BUTEE APPUI CANNES" xr:uid="{CBCA6554-8D85-4255-A0D0-85429E0874A1}"/>
    <hyperlink ref="E316" r:id="rId182" xr:uid="{967B4468-1E38-479B-8C0E-44B3825B5E0A}"/>
    <hyperlink ref="E317" r:id="rId183" xr:uid="{D80471C4-021A-46D4-BCCF-55F2A488C317}"/>
    <hyperlink ref="E318" r:id="rId184" xr:uid="{288A7F8B-049C-4A7B-B33B-BB93F260C1D8}"/>
    <hyperlink ref="E319" r:id="rId185" xr:uid="{8F91D00D-3E17-4AB7-8A9E-BD94F2149A4B}"/>
    <hyperlink ref="E303" r:id="rId186" xr:uid="{D079EDAD-99DA-409B-8FD3-BC9B22AF6B04}"/>
    <hyperlink ref="E315" r:id="rId187" xr:uid="{3A31F808-3991-4233-A0D9-61B8DC7C4FAB}"/>
    <hyperlink ref="E228" r:id="rId188" xr:uid="{BEFCA198-61CE-44EC-ADB3-4BC2BF4C5A6F}"/>
    <hyperlink ref="E71" r:id="rId189" display="CHARGEMENT PROGRAMME HESTA" xr:uid="{73908CE1-8D94-4DEB-A0FC-64EB1B38D1E5}"/>
    <hyperlink ref="E152" r:id="rId190" xr:uid="{09390E79-C0E8-45D5-BD8B-C72FAB849113}"/>
    <hyperlink ref="E304" r:id="rId191" xr:uid="{35FC0232-FB8A-4F72-ADDD-F67F948390B9}"/>
    <hyperlink ref="E306" r:id="rId192" xr:uid="{9D94587A-DFDE-45D4-A89C-353628566C5B}"/>
    <hyperlink ref="E305" r:id="rId193" xr:uid="{DEA4A484-477B-44AE-97F2-893E09B1373C}"/>
    <hyperlink ref="E307" r:id="rId194" xr:uid="{7D0A524D-3169-4173-B4E6-99C38BD9D7E4}"/>
    <hyperlink ref="E308" r:id="rId195" xr:uid="{AF54D961-0F55-44FA-B10B-A821C6830ABB}"/>
    <hyperlink ref="E309" r:id="rId196" xr:uid="{2DAAB006-0636-4706-A5D6-BA0253F17749}"/>
    <hyperlink ref="E300" r:id="rId197" xr:uid="{314A200D-F7DC-48A7-A08F-52ACDB4442B9}"/>
    <hyperlink ref="E299" r:id="rId198" xr:uid="{1C48B3F0-B5AA-4359-9EAE-1FFB204F0042}"/>
    <hyperlink ref="E301" r:id="rId199" xr:uid="{CEF2C34F-0288-4250-8341-99A91F1C9174}"/>
    <hyperlink ref="E129" r:id="rId200" display="B6-1-MIKA-H-DEMARRAGE EXTRUDEUSE" xr:uid="{B9C28A3C-0FA1-402A-AF37-907FF217616B}"/>
    <hyperlink ref="E132" r:id="rId201" display="B8-1-MIKA-H4-POINT 0 MOULE ET CANNES" xr:uid="{01DA3678-A78F-4921-A7D4-7ED29C4D2580}"/>
    <hyperlink ref="E133" r:id="rId202" display="B8-2-MIKA-H4-PAGES POINT 0 MOULE ET CANNES" xr:uid="{612B5FC2-D0C9-42B5-96F0-1302B0A02F3D}"/>
    <hyperlink ref="E135" r:id="rId203" display="B9-1-MIKA-H4-POINT 0 CANNES" xr:uid="{C8C3FEB6-55AA-4654-9244-9FCD1CCF6F2D}"/>
    <hyperlink ref="E185" r:id="rId204" xr:uid="{C6DA0B57-169C-4A12-A8FC-1D384FD84F5D}"/>
    <hyperlink ref="E186" r:id="rId205" xr:uid="{EADCC64C-5E91-48AA-9CFF-9751C36AF27B}"/>
    <hyperlink ref="E201" r:id="rId206" display="C4-1-MIKA-H2-DESACTIVATION CELLULE" xr:uid="{C9504896-D0AE-4D3D-A5B1-AC78DDFF47C8}"/>
    <hyperlink ref="E212" r:id="rId207" display="C7-1-MIKA-H-ANALYSE TEMPS DE CYCLE" xr:uid="{AA1585E5-2F35-4E13-8487-C17E1E2D3970}"/>
    <hyperlink ref="E213" r:id="rId208" display="C7-2-MIKA-H-CYCLE D UNE MACHINE" xr:uid="{B3207F7F-A4E1-4754-8F5F-EA5ABFA0DCBF}"/>
    <hyperlink ref="E214" r:id="rId209" display="C7-3-MIKA-H- ANALYSE GRAFCET 2 STATIONS" xr:uid="{20ED077C-6B01-49E9-AC72-468E487F25A5}"/>
    <hyperlink ref="E216" r:id="rId210" display="C8-1-MIKA-H-APPUI CANNE POUR DECOUPE COL" xr:uid="{4580E2D4-BB4D-44DD-B8D9-0C2B834B3245}"/>
    <hyperlink ref="E143" r:id="rId211" xr:uid="{3608DB5C-E6EF-48BB-AC6A-D73493FFA9BA}"/>
    <hyperlink ref="E112" r:id="rId212" display="A32-1-ABD-H-CENTRAGE ROBOT" xr:uid="{63745D0F-B07E-4FA5-B02F-032A0265C4FE}"/>
    <hyperlink ref="E37" r:id="rId213" display="DEMONTAGE CANNES DE SOUFFLAGE" xr:uid="{E9C97EA6-8B03-4A70-8BC2-00EA0C64D2FC}"/>
    <hyperlink ref="E55" r:id="rId214" display="DEMONTAGE POINCON FILIERE" xr:uid="{F7577777-2D02-431D-B73C-B61D3F7D5866}"/>
    <hyperlink ref="E61" r:id="rId215" display="REMONTAGE COLLIERS ET TH" xr:uid="{EEA61135-874A-4A4F-A1A0-F0FF70E10C1D}"/>
    <hyperlink ref="E56" r:id="rId216" xr:uid="{11D5BFAE-C013-4C5F-8541-E218C289F308}"/>
    <hyperlink ref="E161" r:id="rId217" xr:uid="{39CE8E46-9AAC-48D1-9261-5901BBB16B77}"/>
    <hyperlink ref="E9" r:id="rId218" display="A4-5 ABD VIDE DE LIGNE" xr:uid="{5881BCF9-F8C5-44F9-B7A1-05B9A36C9114}"/>
    <hyperlink ref="E16" r:id="rId219" xr:uid="{5F7B5225-1012-48EB-9228-3F9D2CAF5B46}"/>
    <hyperlink ref="E20" r:id="rId220" xr:uid="{6FF2010F-9C4C-4460-96D3-5CE0A415552A}"/>
    <hyperlink ref="E30" r:id="rId221" display="DEMONTAGE BARRE ANTISTATIQUE" xr:uid="{76FE3122-319F-4376-9530-CC5F817EB74F}"/>
    <hyperlink ref="E33" r:id="rId222" display="DEMONTAGE DEVETISSEUSE" xr:uid="{87CD7795-AF0F-49B7-8A24-755140A7818B}"/>
    <hyperlink ref="E46" r:id="rId223" display="MASQUE DECAROTTEUR" xr:uid="{5552D583-060C-4EE7-AE12-2B0F6C720354}"/>
    <hyperlink ref="E123" r:id="rId224" xr:uid="{34381FB3-ADCA-42D3-B557-45FB5323F302}"/>
    <hyperlink ref="E293" r:id="rId225" xr:uid="{53F3090E-5B75-4ADD-85E6-94A553187665}"/>
    <hyperlink ref="E144" r:id="rId226" xr:uid="{4F1DCFD2-F796-4918-9D57-8BF4A1E8B331}"/>
    <hyperlink ref="E205" r:id="rId227" xr:uid="{BC6B1A6B-6F8E-4A0C-BE8A-0EB21958809C}"/>
    <hyperlink ref="E3" r:id="rId228" xr:uid="{11A8680A-83C1-4B1C-80E4-7A075F04D22C}"/>
    <hyperlink ref="E4" r:id="rId229" xr:uid="{E08D2B12-124E-44E1-AB1A-209C84FAFBDF}"/>
    <hyperlink ref="E10" r:id="rId230" xr:uid="{36538D4C-2152-457C-A633-06DA7BB5953F}"/>
    <hyperlink ref="E13" r:id="rId231" xr:uid="{F4068B00-D1D4-49B4-92FD-5B898BDB7352}"/>
    <hyperlink ref="E15" r:id="rId232" xr:uid="{5CB07D81-25F6-471A-B68D-FC83522FE93D}"/>
    <hyperlink ref="E19" r:id="rId233" xr:uid="{60EF0E00-A18A-4BFE-B1B2-D23D573CB6F7}"/>
    <hyperlink ref="E22" r:id="rId234" xr:uid="{469C5201-6F60-46F6-BDAA-E1718401A239}"/>
    <hyperlink ref="E29" r:id="rId235" xr:uid="{2FC4B073-5504-4C83-93BA-EC0E91B9DE86}"/>
    <hyperlink ref="E32" r:id="rId236" xr:uid="{47D0E030-05E1-48C8-B77A-6E89860BC4C0}"/>
    <hyperlink ref="E36" r:id="rId237" xr:uid="{5AFD37FE-A623-489B-8A65-AF62672C96F5}"/>
    <hyperlink ref="E39" r:id="rId238" xr:uid="{2E28EEFD-1607-47D5-99DF-BEBAE321CC8E}"/>
    <hyperlink ref="E45" r:id="rId239" xr:uid="{513B018F-B6C8-42D3-AC15-889ADDCAFF86}"/>
    <hyperlink ref="E50" r:id="rId240" xr:uid="{FB8268F8-65F5-45F0-9128-EC51E3729829}"/>
    <hyperlink ref="E51" r:id="rId241" xr:uid="{2B0DD005-B895-42BE-B0E5-D2632DCCEDC4}"/>
    <hyperlink ref="E53" r:id="rId242" display="A18-0-PPT-DEMONTAGE DE POINCONS ET FILIERES" xr:uid="{2A201E7A-202A-4001-9A85-927E22AE0BC4}"/>
    <hyperlink ref="E60" r:id="rId243" xr:uid="{155D1FFF-C2C2-4592-B2BF-103492D6C568}"/>
    <hyperlink ref="E63" r:id="rId244" xr:uid="{C8A29776-47CD-4F4A-912A-99AE8824AE07}"/>
    <hyperlink ref="E64" r:id="rId245" xr:uid="{170991BD-11E7-4D2C-B82F-F84C31B6BFF9}"/>
    <hyperlink ref="E69" r:id="rId246" xr:uid="{E3499E2B-89D6-4CA1-8F2B-6042189BD01B}"/>
    <hyperlink ref="E70" r:id="rId247" xr:uid="{5DFDE2CE-6C77-4A47-AFEB-8CDE7DF5C190}"/>
    <hyperlink ref="E72" r:id="rId248" xr:uid="{FDFE02EA-E7C2-46AF-9487-DA88FCF4882E}"/>
    <hyperlink ref="E74" r:id="rId249" xr:uid="{D06EC628-2D40-4108-9F61-D78D319FFBB8}"/>
    <hyperlink ref="E77" r:id="rId250" xr:uid="{60B8D8AD-B3CA-4BFC-8944-94F877D7203C}"/>
    <hyperlink ref="E80" r:id="rId251" xr:uid="{3DD3B19D-9129-4408-8739-54D85E8BE2AC}"/>
    <hyperlink ref="E82" r:id="rId252" xr:uid="{4646CB5C-E44C-4DB4-A788-EBAA7CD6A9B2}"/>
    <hyperlink ref="E83" r:id="rId253" xr:uid="{174AD0F9-906D-4552-8DB1-1AB92B5396AC}"/>
    <hyperlink ref="E87" r:id="rId254" xr:uid="{EB655BF6-732F-469B-A4BC-BC0A9DCCC6F0}"/>
    <hyperlink ref="E94" r:id="rId255" xr:uid="{2B3DF6D2-04EA-4988-9682-E0F44A21A229}"/>
    <hyperlink ref="E97" r:id="rId256" xr:uid="{0EDCF26B-CA18-47BD-91E4-F8C8DE2B3265}"/>
    <hyperlink ref="E105" r:id="rId257" xr:uid="{2B05D280-8FB9-4BDE-8CE0-DDB7C6E2A29F}"/>
    <hyperlink ref="E110" r:id="rId258" xr:uid="{4D71AA90-85C2-4CD1-B9FE-291C13F1E14C}"/>
    <hyperlink ref="E111" r:id="rId259" display="A32-0-PPT-CENTRAGE DES DOIGTS DE PREHENSION" xr:uid="{10C1B876-24D7-4928-9509-9421025803F9}"/>
    <hyperlink ref="E117" r:id="rId260" xr:uid="{2EE928D2-C4D5-4B55-A023-C1E7EA105003}"/>
    <hyperlink ref="E119" r:id="rId261" xr:uid="{4568FF8C-A285-4AA9-9027-DE9517F1EECA}"/>
    <hyperlink ref="E24" r:id="rId262" xr:uid="{40399BD0-4C56-4DB8-BF20-AC4282B4F9C4}"/>
    <hyperlink ref="E23" r:id="rId263" display="DEMONTAGE DES PLAQUE LEXAN" xr:uid="{C7AB9248-05CE-49CE-80DB-E55A04FFEEE5}"/>
    <hyperlink ref="E26" r:id="rId264" display="MONTAGE MOULE" xr:uid="{D4EC498D-8D13-4378-9886-A4671F85DB91}"/>
    <hyperlink ref="E25" r:id="rId265" display="DEMONTAGE MOULE" xr:uid="{5D53071D-81C8-4668-B3F2-86F35EE8123E}"/>
    <hyperlink ref="E121" r:id="rId266" display="CENTRAGE EXTRUDEUSE" xr:uid="{96DCBEF6-3DE4-469A-8DBC-945718516176}"/>
    <hyperlink ref="E125" r:id="rId267" display="ALIM VERIF EAU ET AIR" xr:uid="{506C7C3C-D313-4CF7-A974-D05FA0717AE6}"/>
    <hyperlink ref="E126" r:id="rId268" display="OUVERTURE TREMIE EXTRUSEUSE HESTA" xr:uid="{A767D76C-6F8E-41ED-AD6D-D6DADAFBAC7D}"/>
    <hyperlink ref="E128" r:id="rId269" display="DEMARRAGE DE LA VIS D EXTRUSION" xr:uid="{BA9CD2CA-DD72-4195-9052-394E3B478963}"/>
    <hyperlink ref="E131" r:id="rId270" display="POINT ZERO DU MOULE" xr:uid="{FE586E2B-F14A-4795-A349-9F40DDD30F23}"/>
    <hyperlink ref="E134" r:id="rId271" display="POINTS ZERO DES MANDRINS DE SOUFFLAGE" xr:uid="{2B3428A4-5AA5-4088-B6C1-4E3EA23F9CEE}"/>
    <hyperlink ref="E138" r:id="rId272" display="PRE REGLAGE OUV POINCON ET FILIERE" xr:uid="{4A118ECD-1772-4040-B181-ACEBE61D96EF}"/>
    <hyperlink ref="E139" r:id="rId273" display="PRE REGLAGE OUV POINCON ET FILIERE" xr:uid="{81F9D57F-7B5B-4EBF-8FD7-26A71B22A97B}"/>
    <hyperlink ref="E142" r:id="rId274" display="CELLULE PHOTO ELECTRIQUE" xr:uid="{A11B0C01-BB31-47AD-9EDB-E0B80BDCBC19}"/>
    <hyperlink ref="E145" r:id="rId275" display="CENTRAGE POINCON ET FILIERE" xr:uid="{0806E022-B7BF-496F-8C17-ED436D378C09}"/>
    <hyperlink ref="E153" r:id="rId276" display="PAGE WDR" xr:uid="{3FBB0783-E378-47D3-B262-EEF32B3A7EA4}"/>
    <hyperlink ref="E158" r:id="rId277" display="REGLAGE EPAISSEUR MIN/MAX" xr:uid="{FDE611C3-39B5-483F-8BF8-DA4E415ABA8D}"/>
    <hyperlink ref="E166" r:id="rId278" display="TESTEUSE UDK351" xr:uid="{3CAF1501-781E-4327-9AA5-22DC7C67292C}"/>
    <hyperlink ref="E174" r:id="rId279" display="DB 122 HOUSSEUSE" xr:uid="{B8D08900-5045-4511-BAFF-345B2BACB8F0}"/>
    <hyperlink ref="E183" r:id="rId280" xr:uid="{97A42690-5D5A-48B8-8F0F-B8991DED9C9A}"/>
    <hyperlink ref="E184" r:id="rId281" xr:uid="{F3394113-31B1-4EEE-A331-CD836AE5E047}"/>
    <hyperlink ref="E187" r:id="rId282" display="DP200" xr:uid="{239C70F6-823F-4C97-B9F0-FC3A4D25E1D5}"/>
    <hyperlink ref="E192" r:id="rId283" xr:uid="{41009CF5-6F4D-428F-A313-F5152F3EA149}"/>
    <hyperlink ref="E361" r:id="rId284" xr:uid="{4081AEB1-502F-4D20-9FDC-3555D21E9439}"/>
    <hyperlink ref="E196" r:id="rId285" xr:uid="{8233694F-32C8-4A18-B0F4-8987241054E0}"/>
    <hyperlink ref="E200" r:id="rId286" xr:uid="{2E6A5557-950B-46A4-9640-092201610BD2}"/>
    <hyperlink ref="E202" r:id="rId287" xr:uid="{7823CE2A-DF7C-42A9-9E4E-C6B0D653477E}"/>
    <hyperlink ref="E204" r:id="rId288" xr:uid="{06348F5A-5E52-46F0-B0B8-1626211EA274}"/>
    <hyperlink ref="E211" r:id="rId289" xr:uid="{9E5A91E9-80A9-4CAF-9FB6-F895935F40D9}"/>
    <hyperlink ref="E215" r:id="rId290" xr:uid="{977C9F88-0B02-4DA6-B141-C774F49CFEF0}"/>
    <hyperlink ref="E218" r:id="rId291" xr:uid="{A3E27470-E137-4B64-B25F-4F0CED664F7C}"/>
    <hyperlink ref="E225" r:id="rId292" xr:uid="{78E54946-FC57-4599-83CA-4A3D9CA351C7}"/>
    <hyperlink ref="E230" r:id="rId293" xr:uid="{5BB2972A-487A-4897-9EDA-CDD60237B90A}"/>
    <hyperlink ref="E232" r:id="rId294" xr:uid="{5DD9262F-19FA-418A-849B-00BD4D0AF527}"/>
    <hyperlink ref="E234" r:id="rId295" xr:uid="{4ACB5F19-3869-4EC4-BDB4-F598B380E574}"/>
    <hyperlink ref="E236" r:id="rId296" xr:uid="{A3A4442A-E293-493C-A00B-116506E20373}"/>
    <hyperlink ref="E237" r:id="rId297" xr:uid="{FB1F6139-C832-4214-B0D8-16CB36DBCADF}"/>
    <hyperlink ref="E241" r:id="rId298" xr:uid="{F29BEEAD-9FFD-4DB1-9DC4-7AC38E202273}"/>
    <hyperlink ref="E242" r:id="rId299" xr:uid="{2E5C9748-4FB5-49A6-8F35-8D9791FD7D9F}"/>
    <hyperlink ref="E247" r:id="rId300" xr:uid="{85BB7D3C-92E7-419F-B864-02C9AFF479E4}"/>
    <hyperlink ref="E248" r:id="rId301" xr:uid="{0F6DAD0D-122A-4E08-B812-EBD4EFC0CCC5}"/>
    <hyperlink ref="E251" r:id="rId302" xr:uid="{0EABFAE1-6F4F-4E03-AB5E-EDAB17C941A0}"/>
    <hyperlink ref="E257" r:id="rId303" display="C22-01-PPT-DEFAUTS DE SOUFFLAGE" xr:uid="{93506ABF-EED2-4D7E-8E98-4AC594E95132}"/>
    <hyperlink ref="E261" r:id="rId304" xr:uid="{56059D63-EC64-4BEA-B691-2E1D5DE98157}"/>
    <hyperlink ref="E263" r:id="rId305" xr:uid="{0C7E5349-98B2-4EA7-B4B3-E286229A7267}"/>
    <hyperlink ref="E268" r:id="rId306" xr:uid="{0AB48F41-1163-4451-840F-883F905F5707}"/>
    <hyperlink ref="E271" r:id="rId307" xr:uid="{6DEE3B72-50D3-4124-8140-459ED206F5C9}"/>
    <hyperlink ref="E272" r:id="rId308" xr:uid="{66473C60-76D8-4657-8537-513C87D2FE0B}"/>
    <hyperlink ref="E363" r:id="rId309" display="C29-00-PPT-MODE OPERATOIRE MAGIC MT12" xr:uid="{27F6077B-C203-4835-9382-F7E2C8627CCE}"/>
    <hyperlink ref="E364" r:id="rId310" display="C29-01-PPT-MAGIC MT12 MISE EN MARCHE DU LUNDI MATIN" xr:uid="{27C0F1E7-B208-4205-AE8E-A457B8AE5C27}"/>
    <hyperlink ref="E382" r:id="rId311" xr:uid="{0225591A-FC4D-46F7-87C2-67AB96D5BF81}"/>
    <hyperlink ref="E383" r:id="rId312" xr:uid="{18E28A57-08AE-48A1-89FD-EBFFE5F13325}"/>
    <hyperlink ref="E297" r:id="rId313" xr:uid="{F2EBE7EA-4AFB-465D-9F6F-E710975D2E57}"/>
    <hyperlink ref="E280" r:id="rId314" xr:uid="{9350ECAD-AB09-457F-B07A-3EC0BD6B5C55}"/>
    <hyperlink ref="E281" r:id="rId315" xr:uid="{F559EC9F-4DD6-4F85-9CC4-5ED1C25C7438}"/>
    <hyperlink ref="E283" r:id="rId316" xr:uid="{9F765361-DBF9-4929-AC5E-3781A2FD4274}"/>
    <hyperlink ref="E351" r:id="rId317" xr:uid="{78BB32A3-3FE0-4875-824A-2564BE4A9C0C}"/>
    <hyperlink ref="E295" r:id="rId318" display="D13-0-PPT-CODE D ACCES CLMAVIER HESTA" xr:uid="{8E4B44F1-F80B-4498-BB3E-A2E6B76F5E7B}"/>
    <hyperlink ref="E252" r:id="rId319" xr:uid="{60185B64-7318-45B9-8F84-8B01CD282478}"/>
    <hyperlink ref="E368" r:id="rId320" xr:uid="{E4F301FA-428F-4E8C-B46D-80877A30AE85}"/>
    <hyperlink ref="E369" r:id="rId321" xr:uid="{2822EE76-EBE2-461B-88F6-B8A765F6D403}"/>
    <hyperlink ref="E370" r:id="rId322" xr:uid="{8BF63DAF-207E-4FB7-A9B1-EC69F8ED7B7F}"/>
    <hyperlink ref="E371" r:id="rId323" xr:uid="{AB9AC370-2363-45E1-818E-4D87B326BA77}"/>
    <hyperlink ref="E372" r:id="rId324" xr:uid="{9C96C3E9-76FD-452E-922C-F31ADA2F5420}"/>
    <hyperlink ref="E373" r:id="rId325" xr:uid="{77396A6A-8A7E-48C8-A80E-E2E11428A35C}"/>
    <hyperlink ref="E374" r:id="rId326" xr:uid="{29C97CA7-AACA-4E74-AC5F-AF870EA12A24}"/>
    <hyperlink ref="E375" r:id="rId327" xr:uid="{DBDFB9DD-1305-490A-9A7C-22F8D1CC1D2C}"/>
    <hyperlink ref="E376" r:id="rId328" xr:uid="{6A52B8C6-E126-4CF8-B225-C0E8EAEB1662}"/>
    <hyperlink ref="E380" r:id="rId329" xr:uid="{F1E00BC3-7AA8-4458-A91E-20C85D3A8DF6}"/>
    <hyperlink ref="E377" r:id="rId330" xr:uid="{18CE77A6-8CC3-4A05-9EE7-A6E5DA33ACE7}"/>
    <hyperlink ref="E378" r:id="rId331" xr:uid="{2EE51A5F-289F-43D4-8625-509F35E8CC4F}"/>
    <hyperlink ref="E379" r:id="rId332" xr:uid="{F40B0C91-ECB3-400F-B31B-2ABD68F40E1D}"/>
    <hyperlink ref="E286" r:id="rId333" xr:uid="{CACE8CEE-C871-468C-BAE8-21E47CB42B5E}"/>
    <hyperlink ref="E137" r:id="rId334" xr:uid="{CF20F037-D9D4-4498-8A01-2C897503C7E6}"/>
    <hyperlink ref="E381" r:id="rId335" xr:uid="{A191851E-81E7-430F-B690-C425D4F2674A}"/>
    <hyperlink ref="E84" r:id="rId336" xr:uid="{FCC2793E-E086-4A56-88EC-7A2A8C4D057B}"/>
    <hyperlink ref="E54" r:id="rId337" xr:uid="{E95C1BF0-BA1A-456B-8B17-DD23FA5BB08F}"/>
    <hyperlink ref="E266" r:id="rId338" display="C25-0-PPT-CGT FILIERES ET CANNES H1 /H2" xr:uid="{2A9FD15E-1749-4D5D-95FD-C9B75CA753F7}"/>
    <hyperlink ref="E284" r:id="rId339" xr:uid="{6EF00FD5-87B1-4AAC-8492-D12E0A324184}"/>
    <hyperlink ref="E355" r:id="rId340" xr:uid="{202B75FC-399C-49E7-9BC9-83C18A10290B}"/>
    <hyperlink ref="E287" r:id="rId341" xr:uid="{1AD3A477-1FBA-43E3-B246-2A6F95A2B0C2}"/>
    <hyperlink ref="E288" r:id="rId342" xr:uid="{15816280-290B-4307-972F-049D9AA27278}"/>
    <hyperlink ref="E384" r:id="rId343" xr:uid="{D0E38ED9-1516-4715-9FDA-EDC3B4947C7B}"/>
    <hyperlink ref="E385" r:id="rId344" display="G04-1-NP-LESHAN-MECANIQUE ESPACE MOULE" xr:uid="{55A2FC6B-EB0A-4F79-9C7C-149A422A04A3}"/>
    <hyperlink ref="E386" r:id="rId345" xr:uid="{9D5C76A9-053A-4B31-BF27-EC911E87003E}"/>
    <hyperlink ref="E389" r:id="rId346" xr:uid="{3920C752-C7F0-4B93-81BF-8FB27062E095}"/>
    <hyperlink ref="E390" r:id="rId347" display="LSH DEFAUTS" xr:uid="{3574360C-5C70-4CCF-B7A6-7F828E09306B}"/>
    <hyperlink ref="E391" r:id="rId348" display="G08-1-NP-LESHAN- DEPART CYCLE PRODUCTION" xr:uid="{90C6310E-BBA1-4FEB-9C94-E7F018F1081C}"/>
    <hyperlink ref="E387:E388" r:id="rId349" display="LSH PAGES D ECRANS" xr:uid="{8BE38D65-8890-4970-95B5-9D2208465CFB}"/>
    <hyperlink ref="E387" r:id="rId350" xr:uid="{C982EB5C-FB8D-45F6-8677-C41334880540}"/>
    <hyperlink ref="E388" r:id="rId351" xr:uid="{E634CF5E-FA57-44D1-9757-5C3D4C2DA110}"/>
    <hyperlink ref="E393" location="YOUTUBE!A1" display="G09-1-YOUTUBE-LESHAN-AJUSTEMENT PARAISON " xr:uid="{D51C2570-966B-46E2-BD05-803D6BA209E9}"/>
    <hyperlink ref="E394" location="YOUTUBE!A1" display="G10-1-YOUTUBE-LESHAN-CENTRAGE CANNES DE SOUFFLAGE" xr:uid="{FA6D3B5F-97A3-415E-BD58-F714D9AA92D4}"/>
    <hyperlink ref="E395" location="YOUTUBE!A1" display="G11-1-YOUTUBE-LESHAN-REMPLACEMENT VERIN PARAISON" xr:uid="{75718A38-3EDF-4F0C-B3A8-149CE8087AC9}"/>
    <hyperlink ref="E396" location="YOUTUBE!A1" display="G12-1-YOUTUBE-LESHAN-REGLAGE TETE D EXTRUSION" xr:uid="{A161D4B2-468B-4DFC-8B55-87672159E762}"/>
    <hyperlink ref="E397" location="YOUTUBE!A1" display="G13-1-YOUTUBE-LESHAN-MONTAGE ROBOT" xr:uid="{31E63C25-1C0C-40B7-9E2F-B85871660B7E}"/>
    <hyperlink ref="E398" location="YOUTUBE!A1" display="G14-1-YOUTUBE-LESHAN- 2 CAVITES" xr:uid="{89F2C716-C9F8-4BE9-83F9-E0BE02200A0E}"/>
    <hyperlink ref="E399" location="YOUTUBE!A1" display="G15-1-YOUTUBE-LESHAN- 2 CAVITES RAPIDO" xr:uid="{315B074F-C9F3-40C3-8F2A-0DF36F412087}"/>
    <hyperlink ref="E401" location="YOUTUBE!A1" display="G16-1-YOUTUBE-LESHAN- LIGNE COMPLETE" xr:uid="{D345A00F-1637-4A25-8222-00E3EEA53971}"/>
    <hyperlink ref="E400" location="YOUTUBE!A1" display="G17-1-YOUTUBE-LESHAN 20 L" xr:uid="{90EEA185-4A70-4984-B570-C7DFAD1D37A1}"/>
    <hyperlink ref="E296" r:id="rId352" xr:uid="{AE383C21-91B2-4C7B-B07A-570D8CA97EFC}"/>
    <hyperlink ref="E310" r:id="rId353" xr:uid="{63A95AB1-2BF1-4B89-8A22-24E4B6B50D9B}"/>
    <hyperlink ref="E311" r:id="rId354" xr:uid="{91400A28-FAA5-4DC0-98BF-CF81D7C52CCB}"/>
    <hyperlink ref="E312" r:id="rId355" xr:uid="{80B19DFF-DC15-497E-AD51-335C60A968E5}"/>
    <hyperlink ref="E313" r:id="rId356" xr:uid="{A0522F6B-7D70-4662-B3E4-3B12921B9BE3}"/>
    <hyperlink ref="E321" r:id="rId357" xr:uid="{4C41310E-8B5E-4688-873E-74BA02FAE1CB}"/>
    <hyperlink ref="E322" r:id="rId358" xr:uid="{A4E36EC6-BC4C-4377-8AA2-FA512030D221}"/>
    <hyperlink ref="E402" r:id="rId359" xr:uid="{3E5D7251-DFEA-4D11-83E2-62307A2CDCCD}"/>
    <hyperlink ref="E250" r:id="rId360" xr:uid="{068DCCAF-879A-42ED-8330-C4CCAB3190B4}"/>
    <hyperlink ref="D182" r:id="rId361" display="A30-4" xr:uid="{C7F0A2F1-ABEC-4EF1-AE24-FCF961378F15}"/>
    <hyperlink ref="E182" r:id="rId362" xr:uid="{2261885D-5ECA-4825-9B9E-439F45BF1B34}"/>
    <hyperlink ref="E392" r:id="rId363" xr:uid="{550C1605-9300-440F-8DCE-70F8117D019E}"/>
    <hyperlink ref="E314" r:id="rId364" xr:uid="{0C191838-3047-4114-B719-B603F15B111F}"/>
    <hyperlink ref="E58" r:id="rId365" xr:uid="{70874AF0-6E26-4537-9E58-647ECF301A8F}"/>
    <hyperlink ref="E59" r:id="rId366" xr:uid="{F4E9D37A-F38D-4C91-88A1-8657E345B2CC}"/>
    <hyperlink ref="E365" r:id="rId367" xr:uid="{7F1F4683-EABC-40CF-9B35-654588F02704}"/>
    <hyperlink ref="E253" r:id="rId368" xr:uid="{8790D207-F88C-41F9-85E7-E1FFB6076D38}"/>
    <hyperlink ref="E254" r:id="rId369" xr:uid="{A8B0AAB1-743D-426A-B635-D2E3D7832EF0}"/>
    <hyperlink ref="E223" r:id="rId370" xr:uid="{58DB14CB-2297-44B9-B445-59F79AF7645B}"/>
    <hyperlink ref="E224" r:id="rId371" xr:uid="{C91DB876-F84A-4F66-8BCE-453F94026F04}"/>
    <hyperlink ref="E38" r:id="rId372" xr:uid="{AA83B014-1042-4CCD-833A-9A42C9222985}"/>
    <hyperlink ref="E124" r:id="rId373" xr:uid="{28DFD8FD-262B-46B8-A9B4-60188377B051}"/>
    <hyperlink ref="E255" r:id="rId374" xr:uid="{0764C180-E2AC-4676-A9CA-72F65A5B6446}"/>
    <hyperlink ref="E190" r:id="rId375" xr:uid="{B6349C0B-E79D-4A33-BDC1-F729A4132BEC}"/>
    <hyperlink ref="E191" r:id="rId376" xr:uid="{08006DBE-6585-4B25-948F-C0225DD87EC6}"/>
    <hyperlink ref="E173" r:id="rId377" xr:uid="{C32155DA-18A5-439F-94AD-E9CC5E4A7B2A}"/>
    <hyperlink ref="E246" r:id="rId378" xr:uid="{EE4D2B7B-9C8C-4C76-B06E-4065FBC31F0C}"/>
    <hyperlink ref="E366" r:id="rId379" xr:uid="{CC95412B-0A92-4CD0-BB5B-33D5895BC88A}"/>
    <hyperlink ref="E130" r:id="rId380" xr:uid="{FD28F312-D519-433C-80AC-F17D9322F51F}"/>
    <hyperlink ref="E233" r:id="rId381" xr:uid="{89400017-7D6C-45C7-AEE6-6F6D2579CDC9}"/>
    <hyperlink ref="E194" r:id="rId382" xr:uid="{3236FAD6-79F4-4A25-B117-1D83E3B85C28}"/>
    <hyperlink ref="E367" r:id="rId383" xr:uid="{C6C64245-09AD-474F-A712-C6B9395E640A}"/>
    <hyperlink ref="E199" r:id="rId384" xr:uid="{25FDAD90-0548-4BDC-878A-67D2C9FABA7C}"/>
    <hyperlink ref="E195" r:id="rId385" xr:uid="{62745B6C-069E-4839-A610-12C99B3DB3BD}"/>
    <hyperlink ref="E52" r:id="rId386" xr:uid="{53DDE0DE-0A91-4C9D-8D78-FC5BF881CE5F}"/>
    <hyperlink ref="E88" r:id="rId387" display="A28-1-TECHNO BAGUES DE COUPE" xr:uid="{2E235DBE-AC46-428C-8796-AED7FEDAAF26}"/>
    <hyperlink ref="E89" r:id="rId388" xr:uid="{B678E52B-EED1-4D06-A7A1-4A650831C2C0}"/>
  </hyperlinks>
  <pageMargins left="0.7" right="0.7" top="0.75" bottom="0.75" header="0.3" footer="0.3"/>
  <drawing r:id="rId389"/>
  <tableParts count="1">
    <tablePart r:id="rId390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5E089-6DFC-4471-8364-ECEA8B08E937}">
  <sheetPr codeName="Feuil6">
    <tabColor rgb="FF92D050"/>
  </sheetPr>
  <dimension ref="A1:DN736"/>
  <sheetViews>
    <sheetView zoomScaleNormal="100" workbookViewId="0">
      <selection activeCell="R21" sqref="R21"/>
    </sheetView>
  </sheetViews>
  <sheetFormatPr baseColWidth="10" defaultRowHeight="15" x14ac:dyDescent="0.25"/>
  <cols>
    <col min="1" max="2" width="2.85546875" customWidth="1"/>
    <col min="3" max="35" width="16" customWidth="1"/>
    <col min="36" max="36" width="10.28515625" customWidth="1"/>
    <col min="37" max="39" width="2.85546875" customWidth="1"/>
    <col min="40" max="50" width="2.85546875" hidden="1" customWidth="1"/>
    <col min="51" max="57" width="0" hidden="1" customWidth="1"/>
    <col min="58" max="68" width="2.85546875" hidden="1" customWidth="1"/>
    <col min="69" max="79" width="0" hidden="1" customWidth="1"/>
    <col min="80" max="117" width="11.42578125" style="24"/>
  </cols>
  <sheetData>
    <row r="1" spans="1:50" x14ac:dyDescent="0.25">
      <c r="A1" s="269"/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5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</row>
    <row r="2" spans="1:50" x14ac:dyDescent="0.25">
      <c r="A2" s="270"/>
      <c r="B2" s="288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90"/>
      <c r="AM2" s="276"/>
    </row>
    <row r="3" spans="1:50" ht="15" customHeight="1" x14ac:dyDescent="0.25">
      <c r="A3" s="270"/>
      <c r="B3" s="154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155"/>
      <c r="AM3" s="276"/>
    </row>
    <row r="4" spans="1:50" ht="57.75" customHeight="1" x14ac:dyDescent="0.25">
      <c r="A4" s="270"/>
      <c r="B4" s="154"/>
      <c r="C4" s="284" t="str">
        <f>CYCLE!$B$3</f>
        <v>A03-ARRET PRODUCTION HESTA</v>
      </c>
      <c r="D4" s="284" t="str">
        <f>CYCLE!$B$4</f>
        <v>A04-VIDE DE LIGNE</v>
      </c>
      <c r="E4" s="284" t="str">
        <f>CYCLE!$B$5</f>
        <v>A05-NETTOYAGE DOSEUR PONDERAL</v>
      </c>
      <c r="F4" s="284" t="str">
        <f>CYCLE!$B$6</f>
        <v>A06-FERMETURE / OUVERTURE TREMIE</v>
      </c>
      <c r="G4" s="284" t="str">
        <f>CYCLE!$B$7</f>
        <v>A07-ALIM EAU ET BRANCHEMENT MOULE</v>
      </c>
      <c r="H4" s="284" t="str">
        <f>CYCLE!$B$8</f>
        <v>A08-PROTECTION LAME OU DEMONTAGE</v>
      </c>
      <c r="I4" s="284" t="str">
        <f>CYCLE!$B$9</f>
        <v>A09-DEMONTAGE PLAQUE PC ANTI PROJECTION</v>
      </c>
      <c r="J4" s="284" t="str">
        <f>CYCLE!$B$10</f>
        <v>A10-DEMONTAGE MOULE</v>
      </c>
      <c r="K4" s="284" t="str">
        <f>CYCLE!$B$11</f>
        <v>A11-DEMONTAGE BARRE ANTISTATIQUE</v>
      </c>
      <c r="L4" s="284" t="str">
        <f>CYCLE!$B$12</f>
        <v>A12-DEMONTAGE DEVETISSEUSE</v>
      </c>
      <c r="M4" s="284" t="str">
        <f>CYCLE!$B$13</f>
        <v>A13-DEMONTAGE CANNES OU EMBOUTS</v>
      </c>
      <c r="N4" s="284" t="str">
        <f>CYCLE!$B$14</f>
        <v>A14-CHAUFFAGE FOURREAU TETE ET FILIERE</v>
      </c>
      <c r="O4" s="284" t="str">
        <f>CYCLE!$B$15</f>
        <v xml:space="preserve">A15-MASQUE DECAROTTEUR </v>
      </c>
      <c r="P4" s="284" t="str">
        <f>CYCLE!$B$16</f>
        <v>A16-CHOIX DIAMETRE POINCON FILIERE</v>
      </c>
      <c r="Q4" s="284" t="str">
        <f>CYCLE!$B$17</f>
        <v>A17-VERIFICATION GRIPPAGE TETE FILIERE</v>
      </c>
      <c r="R4" s="284" t="str">
        <f>CYCLE!$B$18</f>
        <v>A18-DEMONTAGE MONTAGE NOUVEAU POINCON/ FILIERE</v>
      </c>
      <c r="S4" s="284" t="str">
        <f>CYCLE!$B$19</f>
        <v>A19-VERIFICATION THERMOCOUPLES DES FILIERES EN BONNE PLACE</v>
      </c>
      <c r="T4" s="284" t="str">
        <f>CYCLE!$B$20</f>
        <v>A20-MONTAGE MOULE</v>
      </c>
      <c r="U4" s="284" t="str">
        <f>CYCLE!$B$21</f>
        <v>A21-CHARGEMENT NOUVEAU PROGRAMME</v>
      </c>
      <c r="V4" s="284" t="str">
        <f>CYCLE!$B$22</f>
        <v>A22-MONTAGE DEVETISSEUSE CANNES DE SOUFFLAGE</v>
      </c>
      <c r="W4" s="284" t="str">
        <f>CYCLE!$B$23</f>
        <v>A23-CENTRAGE TETE CANNES ET EXTR</v>
      </c>
      <c r="X4" s="284" t="str">
        <f>CYCLE!$B$24</f>
        <v>A24-MAINTENANCE DES BLOCS D APPUI CANNES GRIPPES</v>
      </c>
      <c r="Y4" s="284" t="str">
        <f>CYCLE!$B$25</f>
        <v>A25-VERIFICATION ETANCHEITE EAU DES BLOCS D APPUI CANNES / CGT JOINTS</v>
      </c>
      <c r="Z4" s="284" t="str">
        <f>CYCLE!$B$26</f>
        <v>A26-MANDRINS DE SOUFFLAGE</v>
      </c>
      <c r="AA4" s="284" t="str">
        <f>CYCLE!$B$27</f>
        <v>A27-CENTRAGE DES  CANNES</v>
      </c>
      <c r="AB4" s="284" t="str">
        <f>CYCLE!$B$28</f>
        <v>A28-VERIF ENCLUME ET BAGUES DE COUPE AVANT MONTAGE</v>
      </c>
      <c r="AC4" s="284" t="str">
        <f>CYCLE!$B$29</f>
        <v>A29-PRE AJUSTEMENT APPUIS CANNES</v>
      </c>
      <c r="AD4" s="284" t="str">
        <f>CYCLE!$B$30</f>
        <v>A30-CENTRAGE DES CANNES DE SOUFFLAGE</v>
      </c>
      <c r="AE4" s="284" t="str">
        <f>CYCLE!$B$31</f>
        <v>A31-MONTAGE DES  DECAROTTEURS</v>
      </c>
      <c r="AF4" s="284" t="str">
        <f>CYCLE!$B$32</f>
        <v>A32-CENTRAGE ROBOT PREHENSEUR</v>
      </c>
      <c r="AG4" s="284" t="str">
        <f>CYCLE!$B$33</f>
        <v>A33-DEMARRAGE SUITE CGT COULEUR</v>
      </c>
      <c r="AH4" s="284" t="str">
        <f>CYCLE!$B$34</f>
        <v>A34-DEFLECTEUR D AIR</v>
      </c>
      <c r="AI4" s="284" t="str">
        <f>CYCLE!$B$35</f>
        <v xml:space="preserve">A35-REMONTAGE DES PINCES </v>
      </c>
      <c r="AJ4" s="279"/>
      <c r="AK4" s="279"/>
      <c r="AL4" s="155"/>
      <c r="AM4" s="276"/>
    </row>
    <row r="5" spans="1:50" x14ac:dyDescent="0.25">
      <c r="A5" s="270"/>
      <c r="B5" s="154"/>
      <c r="C5" s="78" t="s">
        <v>1063</v>
      </c>
      <c r="D5" s="78" t="s">
        <v>1064</v>
      </c>
      <c r="E5" s="78" t="s">
        <v>1065</v>
      </c>
      <c r="F5" s="78" t="s">
        <v>1066</v>
      </c>
      <c r="G5" s="78" t="s">
        <v>1067</v>
      </c>
      <c r="H5" s="78" t="s">
        <v>1068</v>
      </c>
      <c r="I5" s="78" t="s">
        <v>1084</v>
      </c>
      <c r="J5" s="78" t="s">
        <v>648</v>
      </c>
      <c r="K5" s="78" t="s">
        <v>649</v>
      </c>
      <c r="L5" s="78" t="s">
        <v>650</v>
      </c>
      <c r="M5" s="78" t="s">
        <v>1069</v>
      </c>
      <c r="N5" s="78" t="s">
        <v>531</v>
      </c>
      <c r="O5" s="78" t="s">
        <v>532</v>
      </c>
      <c r="P5" s="78" t="s">
        <v>748</v>
      </c>
      <c r="Q5" s="120"/>
      <c r="R5" s="78" t="s">
        <v>1287</v>
      </c>
      <c r="S5" s="78" t="s">
        <v>1095</v>
      </c>
      <c r="T5" s="78" t="s">
        <v>1070</v>
      </c>
      <c r="U5" s="78" t="s">
        <v>1072</v>
      </c>
      <c r="V5" s="78" t="s">
        <v>537</v>
      </c>
      <c r="W5" s="78" t="s">
        <v>538</v>
      </c>
      <c r="X5" s="78" t="s">
        <v>539</v>
      </c>
      <c r="Y5" s="78" t="s">
        <v>1105</v>
      </c>
      <c r="Z5" s="78" t="s">
        <v>1393</v>
      </c>
      <c r="AA5" s="78" t="s">
        <v>1283</v>
      </c>
      <c r="AB5" s="78" t="s">
        <v>1111</v>
      </c>
      <c r="AC5" s="78" t="s">
        <v>1113</v>
      </c>
      <c r="AD5" s="78" t="s">
        <v>544</v>
      </c>
      <c r="AE5" s="78" t="s">
        <v>545</v>
      </c>
      <c r="AF5" s="78" t="s">
        <v>1117</v>
      </c>
      <c r="AG5" s="120"/>
      <c r="AH5" s="78" t="s">
        <v>546</v>
      </c>
      <c r="AI5" s="78" t="s">
        <v>547</v>
      </c>
      <c r="AJ5" s="279"/>
      <c r="AK5" s="279"/>
      <c r="AL5" s="155"/>
      <c r="AM5" s="276"/>
    </row>
    <row r="6" spans="1:50" ht="15" customHeight="1" x14ac:dyDescent="0.25">
      <c r="A6" s="270"/>
      <c r="B6" s="154"/>
      <c r="C6" s="12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78" t="s">
        <v>655</v>
      </c>
      <c r="Q6" s="122"/>
      <c r="R6" s="78" t="s">
        <v>1288</v>
      </c>
      <c r="S6" s="82"/>
      <c r="T6" s="78" t="s">
        <v>1071</v>
      </c>
      <c r="U6" s="78" t="s">
        <v>1073</v>
      </c>
      <c r="V6" s="82"/>
      <c r="W6" s="82"/>
      <c r="X6" s="82"/>
      <c r="Y6" s="82"/>
      <c r="Z6" s="122"/>
      <c r="AA6" s="78" t="s">
        <v>1284</v>
      </c>
      <c r="AB6" s="82"/>
      <c r="AC6" s="82"/>
      <c r="AD6" s="82"/>
      <c r="AE6" s="82"/>
      <c r="AF6" s="78" t="s">
        <v>1119</v>
      </c>
      <c r="AG6" s="82"/>
      <c r="AH6" s="82"/>
      <c r="AI6" s="82"/>
      <c r="AJ6" s="279"/>
      <c r="AK6" s="279"/>
      <c r="AL6" s="155"/>
      <c r="AM6" s="276"/>
    </row>
    <row r="7" spans="1:50" ht="15" customHeight="1" x14ac:dyDescent="0.25">
      <c r="A7" s="270"/>
      <c r="B7" s="154"/>
      <c r="C7" s="333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3"/>
      <c r="Q7" s="333"/>
      <c r="R7" s="334"/>
      <c r="S7" s="334"/>
      <c r="T7" s="334"/>
      <c r="U7" s="334"/>
      <c r="V7" s="334"/>
      <c r="W7" s="334"/>
      <c r="X7" s="334"/>
      <c r="Y7" s="334"/>
      <c r="Z7" s="333"/>
      <c r="AA7" s="334"/>
      <c r="AB7" s="334"/>
      <c r="AC7" s="334"/>
      <c r="AD7" s="334"/>
      <c r="AE7" s="334"/>
      <c r="AF7" s="334"/>
      <c r="AG7" s="334"/>
      <c r="AH7" s="334"/>
      <c r="AI7" s="334"/>
      <c r="AJ7" s="279"/>
      <c r="AK7" s="279"/>
      <c r="AL7" s="155"/>
      <c r="AM7" s="276"/>
    </row>
    <row r="8" spans="1:50" ht="15" customHeight="1" x14ac:dyDescent="0.25">
      <c r="A8" s="270"/>
      <c r="B8" s="154"/>
      <c r="C8" s="152" t="s">
        <v>1063</v>
      </c>
      <c r="D8" s="123" t="s">
        <v>984</v>
      </c>
      <c r="E8" s="123" t="s">
        <v>979</v>
      </c>
      <c r="F8" s="123" t="s">
        <v>958</v>
      </c>
      <c r="G8" s="123" t="s">
        <v>1074</v>
      </c>
      <c r="H8" s="123" t="s">
        <v>1057</v>
      </c>
      <c r="I8" s="123" t="s">
        <v>1058</v>
      </c>
      <c r="J8" s="123" t="s">
        <v>155</v>
      </c>
      <c r="K8" s="123" t="s">
        <v>157</v>
      </c>
      <c r="L8" s="123" t="s">
        <v>153</v>
      </c>
      <c r="M8" s="109" t="s">
        <v>154</v>
      </c>
      <c r="N8" s="123" t="s">
        <v>414</v>
      </c>
      <c r="O8" s="123" t="s">
        <v>651</v>
      </c>
      <c r="P8" s="151" t="s">
        <v>748</v>
      </c>
      <c r="Q8" s="122"/>
      <c r="R8" s="123" t="s">
        <v>160</v>
      </c>
      <c r="S8" s="123" t="s">
        <v>656</v>
      </c>
      <c r="T8" s="123" t="s">
        <v>658</v>
      </c>
      <c r="U8" s="109" t="s">
        <v>169</v>
      </c>
      <c r="V8" s="123" t="s">
        <v>659</v>
      </c>
      <c r="W8" s="123" t="s">
        <v>168</v>
      </c>
      <c r="X8" s="123" t="s">
        <v>172</v>
      </c>
      <c r="Y8" s="123" t="s">
        <v>672</v>
      </c>
      <c r="Z8" s="150" t="s">
        <v>1107</v>
      </c>
      <c r="AA8" s="123" t="s">
        <v>698</v>
      </c>
      <c r="AB8" s="123" t="s">
        <v>701</v>
      </c>
      <c r="AC8" s="123" t="s">
        <v>703</v>
      </c>
      <c r="AD8" s="123" t="s">
        <v>166</v>
      </c>
      <c r="AE8" s="123" t="s">
        <v>325</v>
      </c>
      <c r="AF8" s="123" t="s">
        <v>718</v>
      </c>
      <c r="AG8" s="123" t="s">
        <v>178</v>
      </c>
      <c r="AH8" s="123" t="s">
        <v>321</v>
      </c>
      <c r="AI8" s="123" t="s">
        <v>360</v>
      </c>
      <c r="AJ8" s="279"/>
      <c r="AK8" s="279"/>
      <c r="AL8" s="155"/>
      <c r="AM8" s="276"/>
    </row>
    <row r="9" spans="1:50" ht="15" customHeight="1" x14ac:dyDescent="0.25">
      <c r="A9" s="270"/>
      <c r="B9" s="154"/>
      <c r="C9" s="121"/>
      <c r="D9" s="123" t="s">
        <v>985</v>
      </c>
      <c r="E9" s="123" t="s">
        <v>1075</v>
      </c>
      <c r="F9" s="121"/>
      <c r="G9" s="123" t="s">
        <v>988</v>
      </c>
      <c r="H9" s="123" t="s">
        <v>957</v>
      </c>
      <c r="I9" s="121"/>
      <c r="J9" s="123" t="s">
        <v>527</v>
      </c>
      <c r="K9" s="123" t="s">
        <v>348</v>
      </c>
      <c r="L9" s="123" t="s">
        <v>179</v>
      </c>
      <c r="M9" s="109" t="s">
        <v>530</v>
      </c>
      <c r="N9" s="123" t="s">
        <v>415</v>
      </c>
      <c r="O9" s="123" t="s">
        <v>652</v>
      </c>
      <c r="P9" s="121"/>
      <c r="Q9" s="121"/>
      <c r="R9" s="123" t="s">
        <v>355</v>
      </c>
      <c r="S9" s="123" t="s">
        <v>657</v>
      </c>
      <c r="T9" s="123" t="s">
        <v>170</v>
      </c>
      <c r="U9" s="121"/>
      <c r="V9" s="121"/>
      <c r="W9" s="123" t="s">
        <v>313</v>
      </c>
      <c r="X9" s="123" t="s">
        <v>669</v>
      </c>
      <c r="Y9" s="121"/>
      <c r="Z9" s="121"/>
      <c r="AA9" s="121"/>
      <c r="AB9" s="123" t="s">
        <v>746</v>
      </c>
      <c r="AC9" s="123" t="s">
        <v>705</v>
      </c>
      <c r="AD9" s="123" t="s">
        <v>238</v>
      </c>
      <c r="AE9" s="123" t="s">
        <v>832</v>
      </c>
      <c r="AF9" s="123" t="s">
        <v>721</v>
      </c>
      <c r="AG9" s="121"/>
      <c r="AH9" s="121"/>
      <c r="AI9" s="121"/>
      <c r="AJ9" s="279"/>
      <c r="AK9" s="279"/>
      <c r="AL9" s="155"/>
      <c r="AM9" s="276"/>
    </row>
    <row r="10" spans="1:50" ht="15" customHeight="1" x14ac:dyDescent="0.25">
      <c r="A10" s="270"/>
      <c r="B10" s="154"/>
      <c r="C10" s="122"/>
      <c r="D10" s="123" t="s">
        <v>986</v>
      </c>
      <c r="E10" s="82"/>
      <c r="F10" s="122"/>
      <c r="G10" s="123" t="s">
        <v>989</v>
      </c>
      <c r="H10" s="82"/>
      <c r="I10" s="122"/>
      <c r="J10" s="123" t="s">
        <v>528</v>
      </c>
      <c r="K10" s="82"/>
      <c r="L10" s="123" t="s">
        <v>529</v>
      </c>
      <c r="M10" s="122"/>
      <c r="N10" s="123" t="s">
        <v>416</v>
      </c>
      <c r="O10" s="123" t="s">
        <v>1210</v>
      </c>
      <c r="P10" s="82"/>
      <c r="Q10" s="122"/>
      <c r="R10" s="109" t="s">
        <v>1475</v>
      </c>
      <c r="S10" s="82"/>
      <c r="T10" s="123" t="s">
        <v>176</v>
      </c>
      <c r="U10" s="122"/>
      <c r="V10" s="122"/>
      <c r="W10" s="122"/>
      <c r="X10" s="122"/>
      <c r="Y10" s="122"/>
      <c r="Z10" s="122"/>
      <c r="AA10" s="122"/>
      <c r="AB10" s="123" t="s">
        <v>753</v>
      </c>
      <c r="AC10" s="82"/>
      <c r="AD10" s="123" t="s">
        <v>242</v>
      </c>
      <c r="AE10" s="123" t="s">
        <v>834</v>
      </c>
      <c r="AF10" s="123" t="s">
        <v>722</v>
      </c>
      <c r="AG10" s="122"/>
      <c r="AH10" s="122"/>
      <c r="AI10" s="122"/>
      <c r="AJ10" s="279"/>
      <c r="AK10" s="279"/>
      <c r="AL10" s="155"/>
      <c r="AM10" s="276"/>
    </row>
    <row r="11" spans="1:50" ht="15" customHeight="1" x14ac:dyDescent="0.25">
      <c r="A11" s="270"/>
      <c r="B11" s="154"/>
      <c r="C11" s="121"/>
      <c r="D11" s="123" t="s">
        <v>987</v>
      </c>
      <c r="E11" s="121"/>
      <c r="F11" s="121"/>
      <c r="G11" s="121"/>
      <c r="H11" s="121"/>
      <c r="I11" s="121"/>
      <c r="J11" s="123" t="s">
        <v>770</v>
      </c>
      <c r="K11" s="121"/>
      <c r="L11" s="121"/>
      <c r="M11" s="121"/>
      <c r="N11" s="123" t="s">
        <v>417</v>
      </c>
      <c r="O11" s="123" t="s">
        <v>841</v>
      </c>
      <c r="P11" s="121"/>
      <c r="Q11" s="121"/>
      <c r="R11" s="109" t="s">
        <v>1476</v>
      </c>
      <c r="S11" s="121"/>
      <c r="T11" s="123" t="s">
        <v>177</v>
      </c>
      <c r="U11" s="121"/>
      <c r="V11" s="121"/>
      <c r="W11" s="121"/>
      <c r="X11" s="121"/>
      <c r="Y11" s="121"/>
      <c r="Z11" s="121"/>
      <c r="AA11" s="121"/>
      <c r="AB11" s="123" t="s">
        <v>819</v>
      </c>
      <c r="AC11" s="121"/>
      <c r="AD11" s="123" t="s">
        <v>270</v>
      </c>
      <c r="AE11" s="121"/>
      <c r="AF11" s="123" t="s">
        <v>837</v>
      </c>
      <c r="AG11" s="121"/>
      <c r="AH11" s="121"/>
      <c r="AI11" s="121"/>
      <c r="AJ11" s="279"/>
      <c r="AK11" s="279"/>
      <c r="AL11" s="155"/>
      <c r="AM11" s="276"/>
    </row>
    <row r="12" spans="1:50" ht="15" customHeight="1" x14ac:dyDescent="0.25">
      <c r="A12" s="270"/>
      <c r="B12" s="154"/>
      <c r="C12" s="122"/>
      <c r="D12" s="123" t="s">
        <v>1055</v>
      </c>
      <c r="E12" s="122"/>
      <c r="F12" s="122"/>
      <c r="G12" s="122"/>
      <c r="H12" s="122"/>
      <c r="I12" s="122"/>
      <c r="J12" s="122"/>
      <c r="K12" s="122"/>
      <c r="L12" s="122"/>
      <c r="M12" s="122"/>
      <c r="N12" s="123" t="s">
        <v>418</v>
      </c>
      <c r="O12" s="122"/>
      <c r="P12" s="8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3" t="s">
        <v>820</v>
      </c>
      <c r="AC12" s="122"/>
      <c r="AD12" s="123" t="s">
        <v>271</v>
      </c>
      <c r="AE12" s="122"/>
      <c r="AF12" s="122"/>
      <c r="AG12" s="122"/>
      <c r="AH12" s="122"/>
      <c r="AI12" s="122"/>
      <c r="AJ12" s="279"/>
      <c r="AK12" s="279"/>
      <c r="AL12" s="155"/>
      <c r="AM12" s="276"/>
    </row>
    <row r="13" spans="1:50" ht="15" customHeight="1" x14ac:dyDescent="0.25">
      <c r="A13" s="270"/>
      <c r="B13" s="154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3" t="s">
        <v>821</v>
      </c>
      <c r="AC13" s="121"/>
      <c r="AD13" s="123" t="s">
        <v>323</v>
      </c>
      <c r="AE13" s="121"/>
      <c r="AF13" s="121"/>
      <c r="AG13" s="121"/>
      <c r="AH13" s="121"/>
      <c r="AI13" s="121"/>
      <c r="AJ13" s="279"/>
      <c r="AK13" s="279"/>
      <c r="AL13" s="155"/>
      <c r="AM13" s="276"/>
    </row>
    <row r="14" spans="1:50" ht="15" customHeight="1" x14ac:dyDescent="0.25">
      <c r="A14" s="270"/>
      <c r="B14" s="154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8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3" t="s">
        <v>712</v>
      </c>
      <c r="AE14" s="122"/>
      <c r="AF14" s="122"/>
      <c r="AG14" s="122"/>
      <c r="AH14" s="122"/>
      <c r="AI14" s="122"/>
      <c r="AJ14" s="279"/>
      <c r="AK14" s="279"/>
      <c r="AL14" s="155"/>
      <c r="AM14" s="276"/>
    </row>
    <row r="15" spans="1:50" ht="15" customHeight="1" x14ac:dyDescent="0.25">
      <c r="A15" s="270"/>
      <c r="B15" s="154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279"/>
      <c r="AK15" s="279"/>
      <c r="AL15" s="155"/>
      <c r="AM15" s="276"/>
    </row>
    <row r="16" spans="1:50" ht="15" customHeight="1" x14ac:dyDescent="0.25">
      <c r="A16" s="270"/>
      <c r="B16" s="154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  <c r="V16" s="279"/>
      <c r="W16" s="279"/>
      <c r="X16" s="279"/>
      <c r="Y16" s="279"/>
      <c r="Z16" s="279"/>
      <c r="AA16" s="279"/>
      <c r="AB16" s="279"/>
      <c r="AC16" s="279"/>
      <c r="AD16" s="279"/>
      <c r="AE16" s="279"/>
      <c r="AF16" s="279"/>
      <c r="AG16" s="279"/>
      <c r="AH16" s="279"/>
      <c r="AI16" s="279"/>
      <c r="AJ16" s="279"/>
      <c r="AK16" s="279"/>
      <c r="AL16" s="155"/>
      <c r="AM16" s="276"/>
    </row>
    <row r="17" spans="1:39" ht="15" customHeight="1" x14ac:dyDescent="0.25">
      <c r="A17" s="270"/>
      <c r="B17" s="154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6"/>
      <c r="AL17" s="155"/>
      <c r="AM17" s="276"/>
    </row>
    <row r="18" spans="1:39" ht="15" customHeight="1" x14ac:dyDescent="0.25">
      <c r="A18" s="270"/>
      <c r="B18" s="154"/>
      <c r="C18" s="279"/>
      <c r="D18" s="367" t="s">
        <v>1217</v>
      </c>
      <c r="E18" s="378"/>
      <c r="F18" s="379"/>
      <c r="G18" s="279"/>
      <c r="H18" s="372" t="s">
        <v>431</v>
      </c>
      <c r="I18" s="373"/>
      <c r="J18" s="373"/>
      <c r="K18" s="374"/>
      <c r="L18" s="279"/>
      <c r="M18" s="372" t="s">
        <v>1123</v>
      </c>
      <c r="N18" s="373"/>
      <c r="O18" s="373"/>
      <c r="P18" s="374"/>
      <c r="Q18" s="279"/>
      <c r="R18" s="279"/>
      <c r="S18" s="279"/>
      <c r="T18" s="279"/>
      <c r="U18" s="279"/>
      <c r="V18" s="279"/>
      <c r="W18" s="279"/>
      <c r="X18" s="279"/>
      <c r="Y18" s="279"/>
      <c r="Z18" s="279"/>
      <c r="AA18" s="279"/>
      <c r="AB18" s="279"/>
      <c r="AC18" s="279"/>
      <c r="AD18" s="279"/>
      <c r="AE18" s="279"/>
      <c r="AF18" s="279"/>
      <c r="AG18" s="279"/>
      <c r="AH18" s="279"/>
      <c r="AI18" s="279"/>
      <c r="AJ18" s="279"/>
      <c r="AK18" s="276"/>
      <c r="AL18" s="155"/>
      <c r="AM18" s="276"/>
    </row>
    <row r="19" spans="1:39" ht="15" customHeight="1" x14ac:dyDescent="0.25">
      <c r="A19" s="270"/>
      <c r="B19" s="154"/>
      <c r="C19" s="279"/>
      <c r="D19" s="366"/>
      <c r="E19" s="380"/>
      <c r="F19" s="381"/>
      <c r="G19" s="279"/>
      <c r="H19" s="375"/>
      <c r="I19" s="376"/>
      <c r="J19" s="376"/>
      <c r="K19" s="377"/>
      <c r="L19" s="279"/>
      <c r="M19" s="375"/>
      <c r="N19" s="376"/>
      <c r="O19" s="376"/>
      <c r="P19" s="377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AB19" s="279"/>
      <c r="AC19" s="279"/>
      <c r="AD19" s="279"/>
      <c r="AE19" s="279"/>
      <c r="AF19" s="279"/>
      <c r="AG19" s="279"/>
      <c r="AH19" s="279"/>
      <c r="AI19" s="279"/>
      <c r="AJ19" s="279"/>
      <c r="AK19" s="276"/>
      <c r="AL19" s="155"/>
      <c r="AM19" s="276"/>
    </row>
    <row r="20" spans="1:39" ht="15" customHeight="1" x14ac:dyDescent="0.25">
      <c r="A20" s="270"/>
      <c r="B20" s="154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  <c r="AJ20" s="279"/>
      <c r="AK20" s="276"/>
      <c r="AL20" s="155"/>
      <c r="AM20" s="276"/>
    </row>
    <row r="21" spans="1:39" ht="15" customHeight="1" x14ac:dyDescent="0.25">
      <c r="A21" s="270"/>
      <c r="B21" s="154"/>
      <c r="C21" s="279"/>
      <c r="D21" s="382" t="s">
        <v>1765</v>
      </c>
      <c r="E21" s="383"/>
      <c r="F21" s="384"/>
      <c r="G21" s="279"/>
      <c r="H21" s="367" t="str">
        <f>IF(D21="","",HLOOKUP($D$21,$C$4:$AI$20,2,))</f>
        <v>A18-00</v>
      </c>
      <c r="I21" s="370" t="str">
        <f>IF(OR(H21=0,H21=""),"",VLOOKUP(H21,'DATA LIST'!$D$3:$E$120,2,0))</f>
        <v>A18-00-PPT-DEMONTAGE DE POINCONS ET FILIERES</v>
      </c>
      <c r="J21" s="370"/>
      <c r="K21" s="371"/>
      <c r="L21" s="279"/>
      <c r="M21" s="367" t="str">
        <f>IF(D21="","",HLOOKUP($D$21,$C$4:$AI$20,5,))</f>
        <v>A18-1</v>
      </c>
      <c r="N21" s="370" t="str">
        <f>IF(OR(M21=0,M21=""),"",VLOOKUP(M21,'DATA LIST'!$D$3:$E$1184,2,0))</f>
        <v>A18-1-ABD-DEMONTAGE POINCON FILIERE</v>
      </c>
      <c r="O21" s="370"/>
      <c r="P21" s="371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276"/>
      <c r="AL21" s="155"/>
      <c r="AM21" s="276"/>
    </row>
    <row r="22" spans="1:39" ht="15" customHeight="1" x14ac:dyDescent="0.25">
      <c r="A22" s="270"/>
      <c r="B22" s="154"/>
      <c r="C22" s="279"/>
      <c r="D22" s="385"/>
      <c r="E22" s="386"/>
      <c r="F22" s="387"/>
      <c r="G22" s="279"/>
      <c r="H22" s="365"/>
      <c r="I22" s="361"/>
      <c r="J22" s="361"/>
      <c r="K22" s="362"/>
      <c r="L22" s="279"/>
      <c r="M22" s="365"/>
      <c r="N22" s="361"/>
      <c r="O22" s="361"/>
      <c r="P22" s="362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76"/>
      <c r="AL22" s="155"/>
      <c r="AM22" s="276"/>
    </row>
    <row r="23" spans="1:39" ht="15" customHeight="1" x14ac:dyDescent="0.25">
      <c r="A23" s="270"/>
      <c r="B23" s="154"/>
      <c r="C23" s="279"/>
      <c r="D23" s="278"/>
      <c r="E23" s="280"/>
      <c r="F23" s="277"/>
      <c r="G23" s="279"/>
      <c r="H23" s="365" t="str">
        <f>IF(D21="","",HLOOKUP($D$21,$C$4:$AI$20,3,))</f>
        <v>A18-01</v>
      </c>
      <c r="I23" s="361" t="str">
        <f>IF(OR(H23=0,H23=""),"",VLOOKUP(H23,'DATA LIST'!$D$3:$E$1558,2,0))</f>
        <v xml:space="preserve">A18-01-PPT-CAPSULES VIDEO POINCON FILIERES </v>
      </c>
      <c r="J23" s="361"/>
      <c r="K23" s="362"/>
      <c r="L23" s="279"/>
      <c r="M23" s="365" t="str">
        <f>IF(D21="","",HLOOKUP($D$21,$C$4:$AI$20,6,))</f>
        <v>A18-2</v>
      </c>
      <c r="N23" s="361" t="str">
        <f>IF(OR(M23=0,M23=""),"",VLOOKUP(M23,'DATA LIST'!$D$3:$E$317,2,0))</f>
        <v>A18-2-COR-HESTA-REMONTAGE FILIERE</v>
      </c>
      <c r="O23" s="361"/>
      <c r="P23" s="362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6"/>
      <c r="AL23" s="155"/>
      <c r="AM23" s="276"/>
    </row>
    <row r="24" spans="1:39" ht="15" customHeight="1" x14ac:dyDescent="0.25">
      <c r="A24" s="270"/>
      <c r="B24" s="154"/>
      <c r="C24" s="279"/>
      <c r="D24" s="278"/>
      <c r="E24" s="368" t="str">
        <f>IF(D21="","",LEFT(M21,3))</f>
        <v>A18</v>
      </c>
      <c r="F24" s="277"/>
      <c r="G24" s="279"/>
      <c r="H24" s="365"/>
      <c r="I24" s="361"/>
      <c r="J24" s="361"/>
      <c r="K24" s="362"/>
      <c r="L24" s="279"/>
      <c r="M24" s="365"/>
      <c r="N24" s="361"/>
      <c r="O24" s="361"/>
      <c r="P24" s="362"/>
      <c r="Q24" s="279"/>
      <c r="R24" s="279"/>
      <c r="S24" s="279"/>
      <c r="T24" s="279"/>
      <c r="U24" s="279"/>
      <c r="V24" s="279"/>
      <c r="W24" s="279"/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79"/>
      <c r="AI24" s="279"/>
      <c r="AJ24" s="279"/>
      <c r="AK24" s="276"/>
      <c r="AL24" s="155"/>
      <c r="AM24" s="276"/>
    </row>
    <row r="25" spans="1:39" ht="15" customHeight="1" x14ac:dyDescent="0.25">
      <c r="A25" s="270"/>
      <c r="B25" s="154"/>
      <c r="C25" s="279"/>
      <c r="D25" s="278"/>
      <c r="E25" s="369"/>
      <c r="F25" s="277"/>
      <c r="G25" s="279"/>
      <c r="H25" s="365" t="str">
        <f>IF(D23="","",HLOOKUP($D$21,$C$4:$AI$20,4,))</f>
        <v/>
      </c>
      <c r="I25" s="361" t="str">
        <f>IF(OR(H25=0,H25=""),"",VLOOKUP(H25,'DATA LIST'!$D$3:$E$317,2,0))</f>
        <v/>
      </c>
      <c r="J25" s="361"/>
      <c r="K25" s="362"/>
      <c r="L25" s="279"/>
      <c r="M25" s="365" t="str">
        <f>IF(D21="","",HLOOKUP($D$21,$C$4:$AI$20,7,))</f>
        <v>A18-3</v>
      </c>
      <c r="N25" s="361" t="str">
        <f>IF(OR(M25=0,M25=""),"",VLOOKUP(M25,'DATA LIST'!$D$3:$E$317,2,0))</f>
        <v>A18-3-FD-MG-PRINCIPE DE REGULATION MECANIQUE DE LA FILIERE</v>
      </c>
      <c r="O25" s="361"/>
      <c r="P25" s="362"/>
      <c r="Q25" s="279"/>
      <c r="R25" s="279"/>
      <c r="S25" s="279"/>
      <c r="T25" s="279"/>
      <c r="U25" s="279"/>
      <c r="V25" s="279"/>
      <c r="W25" s="279"/>
      <c r="X25" s="279"/>
      <c r="Y25" s="279"/>
      <c r="Z25" s="279"/>
      <c r="AA25" s="279"/>
      <c r="AB25" s="279"/>
      <c r="AC25" s="279"/>
      <c r="AD25" s="279"/>
      <c r="AE25" s="279"/>
      <c r="AF25" s="279"/>
      <c r="AG25" s="279"/>
      <c r="AH25" s="279"/>
      <c r="AI25" s="279"/>
      <c r="AJ25" s="279"/>
      <c r="AK25" s="276"/>
      <c r="AL25" s="155"/>
      <c r="AM25" s="276"/>
    </row>
    <row r="26" spans="1:39" ht="15" customHeight="1" x14ac:dyDescent="0.25">
      <c r="A26" s="270"/>
      <c r="B26" s="154"/>
      <c r="C26" s="279"/>
      <c r="D26" s="278"/>
      <c r="E26" s="280"/>
      <c r="F26" s="277"/>
      <c r="G26" s="279"/>
      <c r="H26" s="365"/>
      <c r="I26" s="361"/>
      <c r="J26" s="361"/>
      <c r="K26" s="362"/>
      <c r="L26" s="279"/>
      <c r="M26" s="365"/>
      <c r="N26" s="361"/>
      <c r="O26" s="361"/>
      <c r="P26" s="362"/>
      <c r="Q26" s="279"/>
      <c r="R26" s="279"/>
      <c r="S26" s="279"/>
      <c r="T26" s="279"/>
      <c r="U26" s="279"/>
      <c r="V26" s="279"/>
      <c r="W26" s="279"/>
      <c r="X26" s="279"/>
      <c r="Y26" s="279"/>
      <c r="Z26" s="279"/>
      <c r="AA26" s="279"/>
      <c r="AB26" s="279"/>
      <c r="AC26" s="279"/>
      <c r="AD26" s="279"/>
      <c r="AE26" s="279"/>
      <c r="AF26" s="279"/>
      <c r="AG26" s="279"/>
      <c r="AH26" s="279"/>
      <c r="AI26" s="279"/>
      <c r="AJ26" s="279"/>
      <c r="AK26" s="276"/>
      <c r="AL26" s="155"/>
      <c r="AM26" s="276"/>
    </row>
    <row r="27" spans="1:39" ht="15" customHeight="1" x14ac:dyDescent="0.25">
      <c r="A27" s="270"/>
      <c r="B27" s="154"/>
      <c r="C27" s="279"/>
      <c r="D27" s="278"/>
      <c r="E27" s="280"/>
      <c r="F27" s="277"/>
      <c r="G27" s="279"/>
      <c r="H27" s="365" t="str">
        <f>IF(D25="","",HLOOKUP($D$21,$C$4:$AI$20,5,))</f>
        <v/>
      </c>
      <c r="I27" s="361" t="str">
        <f>IF(OR(H27=0,H27=""),"",VLOOKUP(H27,'DATA LIST'!$D$3:$E$317,2,0))</f>
        <v/>
      </c>
      <c r="J27" s="361"/>
      <c r="K27" s="362"/>
      <c r="L27" s="279"/>
      <c r="M27" s="365" t="str">
        <f>IF(D21="","",HLOOKUP($D$21,$C$4:$AI$20,8,))</f>
        <v>A18-4</v>
      </c>
      <c r="N27" s="361" t="str">
        <f>IF(OR(M27=0,M27=""),"",VLOOKUP(M27,'DATA LIST'!$D$3:$E$317,2,0))</f>
        <v>A18-4-FD-H-PHOTO DISPOSITIF CENTRAGE FILIERE</v>
      </c>
      <c r="O27" s="361"/>
      <c r="P27" s="362"/>
      <c r="Q27" s="279"/>
      <c r="R27" s="279"/>
      <c r="S27" s="279"/>
      <c r="T27" s="279"/>
      <c r="U27" s="279"/>
      <c r="V27" s="279"/>
      <c r="W27" s="279"/>
      <c r="X27" s="279"/>
      <c r="Y27" s="279"/>
      <c r="Z27" s="279"/>
      <c r="AA27" s="279"/>
      <c r="AB27" s="279"/>
      <c r="AC27" s="279"/>
      <c r="AD27" s="279"/>
      <c r="AE27" s="279"/>
      <c r="AF27" s="279"/>
      <c r="AG27" s="279"/>
      <c r="AH27" s="279"/>
      <c r="AI27" s="279"/>
      <c r="AJ27" s="279"/>
      <c r="AK27" s="276"/>
      <c r="AL27" s="155"/>
      <c r="AM27" s="276"/>
    </row>
    <row r="28" spans="1:39" ht="15" customHeight="1" x14ac:dyDescent="0.25">
      <c r="A28" s="270"/>
      <c r="B28" s="154"/>
      <c r="C28" s="279"/>
      <c r="D28" s="278"/>
      <c r="E28" s="280"/>
      <c r="F28" s="277"/>
      <c r="G28" s="279"/>
      <c r="H28" s="365"/>
      <c r="I28" s="361"/>
      <c r="J28" s="361"/>
      <c r="K28" s="362"/>
      <c r="L28" s="279"/>
      <c r="M28" s="365"/>
      <c r="N28" s="361"/>
      <c r="O28" s="361"/>
      <c r="P28" s="362"/>
      <c r="Q28" s="279"/>
      <c r="R28" s="279"/>
      <c r="S28" s="279"/>
      <c r="T28" s="279"/>
      <c r="U28" s="279"/>
      <c r="V28" s="279"/>
      <c r="W28" s="279"/>
      <c r="X28" s="279"/>
      <c r="Y28" s="279"/>
      <c r="Z28" s="279"/>
      <c r="AA28" s="279"/>
      <c r="AB28" s="279"/>
      <c r="AC28" s="279"/>
      <c r="AD28" s="279"/>
      <c r="AE28" s="279"/>
      <c r="AF28" s="279"/>
      <c r="AG28" s="279"/>
      <c r="AH28" s="279"/>
      <c r="AI28" s="279"/>
      <c r="AJ28" s="279"/>
      <c r="AK28" s="276"/>
      <c r="AL28" s="155"/>
      <c r="AM28" s="276"/>
    </row>
    <row r="29" spans="1:39" x14ac:dyDescent="0.25">
      <c r="A29" s="270"/>
      <c r="B29" s="154"/>
      <c r="C29" s="279"/>
      <c r="D29" s="278"/>
      <c r="E29" s="280"/>
      <c r="F29" s="277"/>
      <c r="G29" s="279"/>
      <c r="H29" s="365" t="str">
        <f>IF(D27="","",HLOOKUP($D$21,$C$4:$AI$20,6,))</f>
        <v/>
      </c>
      <c r="I29" s="361" t="str">
        <f>IF(OR(H29=0,H29=""),"",VLOOKUP(H29,'DATA LIST'!$D$3:$E$317,2,0))</f>
        <v/>
      </c>
      <c r="J29" s="361"/>
      <c r="K29" s="362"/>
      <c r="L29" s="279"/>
      <c r="M29" s="365">
        <f>IF(D21="","",HLOOKUP($D$21,$C$4:$AI$20,9,))</f>
        <v>0</v>
      </c>
      <c r="N29" s="361" t="str">
        <f>IF(OR(M29=0,M29=""),"",VLOOKUP(M29,'DATA LIST'!$D$3:$E$317,2,0))</f>
        <v/>
      </c>
      <c r="O29" s="361"/>
      <c r="P29" s="362"/>
      <c r="Q29" s="279"/>
      <c r="R29" s="279"/>
      <c r="S29" s="279"/>
      <c r="T29" s="279"/>
      <c r="U29" s="279"/>
      <c r="V29" s="279"/>
      <c r="W29" s="279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6"/>
      <c r="AL29" s="155"/>
      <c r="AM29" s="276"/>
    </row>
    <row r="30" spans="1:39" ht="15" customHeight="1" x14ac:dyDescent="0.25">
      <c r="A30" s="270"/>
      <c r="B30" s="154"/>
      <c r="C30" s="279"/>
      <c r="D30" s="278"/>
      <c r="E30" s="280"/>
      <c r="F30" s="277"/>
      <c r="G30" s="279"/>
      <c r="H30" s="365"/>
      <c r="I30" s="361"/>
      <c r="J30" s="361"/>
      <c r="K30" s="362"/>
      <c r="L30" s="279"/>
      <c r="M30" s="365"/>
      <c r="N30" s="361"/>
      <c r="O30" s="361"/>
      <c r="P30" s="362"/>
      <c r="Q30" s="279"/>
      <c r="R30" s="279"/>
      <c r="S30" s="279"/>
      <c r="T30" s="279"/>
      <c r="U30" s="279"/>
      <c r="V30" s="279"/>
      <c r="W30" s="279"/>
      <c r="X30" s="279"/>
      <c r="Y30" s="279"/>
      <c r="Z30" s="279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  <c r="AK30" s="276"/>
      <c r="AL30" s="155"/>
      <c r="AM30" s="276"/>
    </row>
    <row r="31" spans="1:39" ht="15" customHeight="1" x14ac:dyDescent="0.25">
      <c r="A31" s="270"/>
      <c r="B31" s="154"/>
      <c r="C31" s="279"/>
      <c r="D31" s="278"/>
      <c r="E31" s="280"/>
      <c r="F31" s="277"/>
      <c r="G31" s="279"/>
      <c r="H31" s="365" t="str">
        <f>IF(D29="","",HLOOKUP($D$21,$C$4:$AI$20,7,))</f>
        <v/>
      </c>
      <c r="I31" s="361" t="str">
        <f>IF(OR(H31=0,H31=""),"",VLOOKUP(H31,'DATA LIST'!$D$3:$E$317,2,0))</f>
        <v/>
      </c>
      <c r="J31" s="361"/>
      <c r="K31" s="362"/>
      <c r="L31" s="279"/>
      <c r="M31" s="365">
        <f>IF(D21="","",HLOOKUP($D$21,$C$4:$AI$20,10,))</f>
        <v>0</v>
      </c>
      <c r="N31" s="361" t="str">
        <f>IF(OR(M31=0,M31=""),"",VLOOKUP(M31,'DATA LIST'!$D$3:$E$317,2,0))</f>
        <v/>
      </c>
      <c r="O31" s="361"/>
      <c r="P31" s="362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6"/>
      <c r="AL31" s="155"/>
      <c r="AM31" s="276"/>
    </row>
    <row r="32" spans="1:39" x14ac:dyDescent="0.25">
      <c r="A32" s="270"/>
      <c r="B32" s="154"/>
      <c r="C32" s="279"/>
      <c r="D32" s="278"/>
      <c r="E32" s="280"/>
      <c r="F32" s="277"/>
      <c r="G32" s="279"/>
      <c r="H32" s="365"/>
      <c r="I32" s="361"/>
      <c r="J32" s="361"/>
      <c r="K32" s="362"/>
      <c r="L32" s="279"/>
      <c r="M32" s="365"/>
      <c r="N32" s="361"/>
      <c r="O32" s="361"/>
      <c r="P32" s="362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  <c r="AK32" s="276"/>
      <c r="AL32" s="155"/>
      <c r="AM32" s="276"/>
    </row>
    <row r="33" spans="1:118" x14ac:dyDescent="0.25">
      <c r="A33" s="270"/>
      <c r="B33" s="154"/>
      <c r="C33" s="279"/>
      <c r="D33" s="278"/>
      <c r="E33" s="280"/>
      <c r="F33" s="277"/>
      <c r="G33" s="279"/>
      <c r="H33" s="365" t="str">
        <f>IF(D31="","",HLOOKUP($D$21,$C$4:$AI$20,8,))</f>
        <v/>
      </c>
      <c r="I33" s="361" t="str">
        <f>IF(OR(H33=0,H33=""),"",VLOOKUP(H33,'DATA LIST'!$D$3:$E$317,2,0))</f>
        <v/>
      </c>
      <c r="J33" s="361"/>
      <c r="K33" s="362"/>
      <c r="L33" s="279"/>
      <c r="M33" s="365">
        <f>IF(D21="","",HLOOKUP($D$21,$C$4:$AI$20,11,))</f>
        <v>0</v>
      </c>
      <c r="N33" s="361" t="str">
        <f>IF(OR(M33=0,M33=""),"",VLOOKUP(M33,'DATA LIST'!$D$3:$E$317,2,0))</f>
        <v/>
      </c>
      <c r="O33" s="361"/>
      <c r="P33" s="362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  <c r="AD33" s="279"/>
      <c r="AE33" s="279"/>
      <c r="AF33" s="279"/>
      <c r="AG33" s="279"/>
      <c r="AH33" s="279"/>
      <c r="AI33" s="279"/>
      <c r="AJ33" s="279"/>
      <c r="AK33" s="276"/>
      <c r="AL33" s="155"/>
      <c r="AM33" s="276"/>
    </row>
    <row r="34" spans="1:118" x14ac:dyDescent="0.25">
      <c r="A34" s="270"/>
      <c r="B34" s="154"/>
      <c r="C34" s="279"/>
      <c r="D34" s="278"/>
      <c r="E34" s="280"/>
      <c r="F34" s="277"/>
      <c r="G34" s="279"/>
      <c r="H34" s="365"/>
      <c r="I34" s="361"/>
      <c r="J34" s="361"/>
      <c r="K34" s="362"/>
      <c r="L34" s="279"/>
      <c r="M34" s="365"/>
      <c r="N34" s="361"/>
      <c r="O34" s="361"/>
      <c r="P34" s="362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6"/>
      <c r="AL34" s="155"/>
      <c r="AM34" s="276"/>
    </row>
    <row r="35" spans="1:118" x14ac:dyDescent="0.25">
      <c r="A35" s="270"/>
      <c r="B35" s="154"/>
      <c r="C35" s="279"/>
      <c r="D35" s="278"/>
      <c r="E35" s="280"/>
      <c r="F35" s="277"/>
      <c r="G35" s="279"/>
      <c r="H35" s="365" t="str">
        <f>IF(D33="","",HLOOKUP($D$21,$C$4:$AI$20,9,))</f>
        <v/>
      </c>
      <c r="I35" s="361" t="str">
        <f>IF(OR(H35=0,H35=""),"",VLOOKUP(H35,'DATA LIST'!$D$3:$E$317,2,0))</f>
        <v/>
      </c>
      <c r="J35" s="361"/>
      <c r="K35" s="362"/>
      <c r="L35" s="279"/>
      <c r="M35" s="365">
        <f>IF(D21="","",HLOOKUP($D$21,$C$4:$AI$20,12,))</f>
        <v>0</v>
      </c>
      <c r="N35" s="361" t="str">
        <f>IF(OR(M35=0,M35=""),"",VLOOKUP(M35,'DATA LIST'!$D$3:$E$317,2,0))</f>
        <v/>
      </c>
      <c r="O35" s="361"/>
      <c r="P35" s="362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6"/>
      <c r="AL35" s="155"/>
      <c r="AM35" s="276"/>
    </row>
    <row r="36" spans="1:118" x14ac:dyDescent="0.25">
      <c r="A36" s="270"/>
      <c r="B36" s="154"/>
      <c r="C36" s="279"/>
      <c r="D36" s="281"/>
      <c r="E36" s="282"/>
      <c r="F36" s="283"/>
      <c r="G36" s="279"/>
      <c r="H36" s="366"/>
      <c r="I36" s="363"/>
      <c r="J36" s="363"/>
      <c r="K36" s="364"/>
      <c r="L36" s="279"/>
      <c r="M36" s="366"/>
      <c r="N36" s="363"/>
      <c r="O36" s="363"/>
      <c r="P36" s="364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276"/>
      <c r="AL36" s="155"/>
      <c r="AM36" s="276"/>
    </row>
    <row r="37" spans="1:118" x14ac:dyDescent="0.25">
      <c r="A37" s="270"/>
      <c r="B37" s="154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4"/>
      <c r="AL37" s="155"/>
      <c r="AM37" s="276"/>
    </row>
    <row r="38" spans="1:118" x14ac:dyDescent="0.25">
      <c r="A38" s="270"/>
      <c r="B38" s="288"/>
      <c r="C38" s="289"/>
      <c r="D38" s="289"/>
      <c r="E38" s="289"/>
      <c r="F38" s="289"/>
      <c r="G38" s="289"/>
      <c r="H38" s="289"/>
      <c r="I38" s="289"/>
      <c r="J38" s="289"/>
      <c r="K38" s="289"/>
      <c r="L38" s="289"/>
      <c r="M38" s="289"/>
      <c r="N38" s="289"/>
      <c r="O38" s="289"/>
      <c r="P38" s="289"/>
      <c r="Q38" s="289"/>
      <c r="R38" s="289"/>
      <c r="S38" s="289"/>
      <c r="T38" s="289"/>
      <c r="U38" s="289"/>
      <c r="V38" s="289"/>
      <c r="W38" s="289"/>
      <c r="X38" s="289"/>
      <c r="Y38" s="289"/>
      <c r="Z38" s="289"/>
      <c r="AA38" s="289"/>
      <c r="AB38" s="289"/>
      <c r="AC38" s="289"/>
      <c r="AD38" s="289"/>
      <c r="AE38" s="289"/>
      <c r="AF38" s="289"/>
      <c r="AG38" s="289"/>
      <c r="AH38" s="289"/>
      <c r="AI38" s="289"/>
      <c r="AJ38" s="289"/>
      <c r="AK38" s="289"/>
      <c r="AL38" s="290"/>
      <c r="AM38" s="276"/>
    </row>
    <row r="39" spans="1:118" x14ac:dyDescent="0.25">
      <c r="A39" s="271"/>
      <c r="B39" s="273"/>
      <c r="C39" s="273"/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3"/>
      <c r="Z39" s="273"/>
      <c r="AA39" s="273"/>
      <c r="AB39" s="273"/>
      <c r="AC39" s="273"/>
      <c r="AD39" s="273"/>
      <c r="AE39" s="273"/>
      <c r="AF39" s="273"/>
      <c r="AG39" s="273"/>
      <c r="AH39" s="273"/>
      <c r="AI39" s="273"/>
      <c r="AJ39" s="273"/>
      <c r="AK39" s="273"/>
      <c r="AL39" s="273"/>
      <c r="AM39" s="274"/>
    </row>
    <row r="40" spans="1:118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DN40" s="24"/>
    </row>
    <row r="41" spans="1:118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DN41" s="24"/>
    </row>
    <row r="42" spans="1:118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DN42" s="24"/>
    </row>
    <row r="43" spans="1:118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DN43" s="24"/>
    </row>
    <row r="44" spans="1:118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DN44" s="24"/>
    </row>
    <row r="45" spans="1:118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DN45" s="24"/>
    </row>
    <row r="46" spans="1:118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DN46" s="24"/>
    </row>
    <row r="47" spans="1:118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DN47" s="24"/>
    </row>
    <row r="48" spans="1:118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DN48" s="24"/>
    </row>
    <row r="49" spans="1:118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DN49" s="24"/>
    </row>
    <row r="50" spans="1:118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DN50" s="24"/>
    </row>
    <row r="51" spans="1:118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DN51" s="24"/>
    </row>
    <row r="52" spans="1:118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DN52" s="24"/>
    </row>
    <row r="53" spans="1:118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DN53" s="24"/>
    </row>
    <row r="54" spans="1:118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DN54" s="24"/>
    </row>
    <row r="55" spans="1:118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DN55" s="24"/>
    </row>
    <row r="56" spans="1:118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DN56" s="24"/>
    </row>
    <row r="57" spans="1:118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DN57" s="24"/>
    </row>
    <row r="58" spans="1:118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DN58" s="24"/>
    </row>
    <row r="59" spans="1:118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DN59" s="24"/>
    </row>
    <row r="60" spans="1:118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DN60" s="24"/>
    </row>
    <row r="61" spans="1:118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DN61" s="24"/>
    </row>
    <row r="62" spans="1:118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DN62" s="24"/>
    </row>
    <row r="63" spans="1:118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DN63" s="24"/>
    </row>
    <row r="64" spans="1:118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DN64" s="24"/>
    </row>
    <row r="65" spans="1:118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DN65" s="24"/>
    </row>
    <row r="66" spans="1:118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DN66" s="24"/>
    </row>
    <row r="67" spans="1:118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DN67" s="24"/>
    </row>
    <row r="68" spans="1:118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DN68" s="24"/>
    </row>
    <row r="69" spans="1:118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DN69" s="24"/>
    </row>
    <row r="70" spans="1:118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DN70" s="24"/>
    </row>
    <row r="71" spans="1:118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DN71" s="24"/>
    </row>
    <row r="72" spans="1:118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DN72" s="24"/>
    </row>
    <row r="73" spans="1:118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DN73" s="24"/>
    </row>
    <row r="74" spans="1:118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DN74" s="24"/>
    </row>
    <row r="75" spans="1:118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DN75" s="24"/>
    </row>
    <row r="76" spans="1:118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DN76" s="24"/>
    </row>
    <row r="77" spans="1:118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DN77" s="24"/>
    </row>
    <row r="78" spans="1:118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DN78" s="24"/>
    </row>
    <row r="79" spans="1:118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DN79" s="24"/>
    </row>
    <row r="80" spans="1:118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DN80" s="24"/>
    </row>
    <row r="81" spans="1:118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DN81" s="24"/>
    </row>
    <row r="82" spans="1:118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DN82" s="24"/>
    </row>
    <row r="83" spans="1:118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DN83" s="24"/>
    </row>
    <row r="84" spans="1:118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DN84" s="24"/>
    </row>
    <row r="85" spans="1:118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DN85" s="24"/>
    </row>
    <row r="86" spans="1:118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DN86" s="24"/>
    </row>
    <row r="87" spans="1:118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DN87" s="24"/>
    </row>
    <row r="88" spans="1:118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DN88" s="24"/>
    </row>
    <row r="89" spans="1:118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DN89" s="24"/>
    </row>
    <row r="90" spans="1:118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DN90" s="24"/>
    </row>
    <row r="91" spans="1:118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DN91" s="24"/>
    </row>
    <row r="92" spans="1:118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DN92" s="24"/>
    </row>
    <row r="93" spans="1:118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DN93" s="24"/>
    </row>
    <row r="94" spans="1:118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DN94" s="24"/>
    </row>
    <row r="95" spans="1:118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DN95" s="24"/>
    </row>
    <row r="96" spans="1:118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DN96" s="24"/>
    </row>
    <row r="97" spans="1:118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DN97" s="24"/>
    </row>
    <row r="98" spans="1:118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DN98" s="24"/>
    </row>
    <row r="99" spans="1:118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DN99" s="24"/>
    </row>
    <row r="100" spans="1:118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DN100" s="24"/>
    </row>
    <row r="101" spans="1:118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DN101" s="24"/>
    </row>
    <row r="102" spans="1:118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DN102" s="24"/>
    </row>
    <row r="103" spans="1:118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DN103" s="24"/>
    </row>
    <row r="104" spans="1:118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DN104" s="24"/>
    </row>
    <row r="105" spans="1:118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DN105" s="24"/>
    </row>
    <row r="106" spans="1:118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DN106" s="24"/>
    </row>
    <row r="107" spans="1:118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DN107" s="24"/>
    </row>
    <row r="108" spans="1:118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DN108" s="24"/>
    </row>
    <row r="109" spans="1:118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DN109" s="24"/>
    </row>
    <row r="110" spans="1:118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DN110" s="24"/>
    </row>
    <row r="111" spans="1:118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DN111" s="24"/>
    </row>
    <row r="112" spans="1:118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DN112" s="24"/>
    </row>
    <row r="113" spans="1:118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DN113" s="24"/>
    </row>
    <row r="114" spans="1:118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DN114" s="24"/>
    </row>
    <row r="115" spans="1:118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DN115" s="24"/>
    </row>
    <row r="116" spans="1:118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DN116" s="24"/>
    </row>
    <row r="117" spans="1:118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DN117" s="24"/>
    </row>
    <row r="118" spans="1:118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DN118" s="24"/>
    </row>
    <row r="119" spans="1:118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DN119" s="24"/>
    </row>
    <row r="120" spans="1:118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DN120" s="24"/>
    </row>
    <row r="121" spans="1:118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DN121" s="24"/>
    </row>
    <row r="122" spans="1:118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DN122" s="24"/>
    </row>
    <row r="123" spans="1:118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DN123" s="24"/>
    </row>
    <row r="124" spans="1:118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DN124" s="24"/>
    </row>
    <row r="125" spans="1:118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DN125" s="24"/>
    </row>
    <row r="126" spans="1:118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DN126" s="24"/>
    </row>
    <row r="127" spans="1:118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DN127" s="24"/>
    </row>
    <row r="128" spans="1:118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DN128" s="24"/>
    </row>
    <row r="129" spans="1:118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DN129" s="24"/>
    </row>
    <row r="130" spans="1:118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DN130" s="24"/>
    </row>
    <row r="131" spans="1:118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DN131" s="24"/>
    </row>
    <row r="132" spans="1:118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DN132" s="24"/>
    </row>
    <row r="133" spans="1:118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DN133" s="24"/>
    </row>
    <row r="134" spans="1:118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DN134" s="24"/>
    </row>
    <row r="135" spans="1:118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DN135" s="24"/>
    </row>
    <row r="136" spans="1:118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DN136" s="24"/>
    </row>
    <row r="137" spans="1:118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DN137" s="24"/>
    </row>
    <row r="138" spans="1:118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DN138" s="24"/>
    </row>
    <row r="139" spans="1:118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DN139" s="24"/>
    </row>
    <row r="140" spans="1:118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DN140" s="24"/>
    </row>
    <row r="141" spans="1:118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DN141" s="24"/>
    </row>
    <row r="142" spans="1:118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DN142" s="24"/>
    </row>
    <row r="143" spans="1:118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DN143" s="24"/>
    </row>
    <row r="144" spans="1:118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DN144" s="24"/>
    </row>
    <row r="145" spans="1:118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DN145" s="24"/>
    </row>
    <row r="146" spans="1:118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DN146" s="24"/>
    </row>
    <row r="147" spans="1:118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DN147" s="24"/>
    </row>
    <row r="148" spans="1:118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DN148" s="24"/>
    </row>
    <row r="149" spans="1:118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DN149" s="24"/>
    </row>
    <row r="150" spans="1:118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DN150" s="24"/>
    </row>
    <row r="151" spans="1:118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DN151" s="24"/>
    </row>
    <row r="152" spans="1:118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DN152" s="24"/>
    </row>
    <row r="153" spans="1:118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DN153" s="24"/>
    </row>
    <row r="154" spans="1:118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DN154" s="24"/>
    </row>
    <row r="155" spans="1:118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DN155" s="24"/>
    </row>
    <row r="156" spans="1:118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DN156" s="24"/>
    </row>
    <row r="157" spans="1:118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DN157" s="24"/>
    </row>
    <row r="158" spans="1:118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DN158" s="24"/>
    </row>
    <row r="159" spans="1:118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DN159" s="24"/>
    </row>
    <row r="160" spans="1:118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DN160" s="24"/>
    </row>
    <row r="161" spans="1:118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DN161" s="24"/>
    </row>
    <row r="162" spans="1:118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DN162" s="24"/>
    </row>
    <row r="163" spans="1:118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DN163" s="24"/>
    </row>
    <row r="164" spans="1:118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DN164" s="24"/>
    </row>
    <row r="165" spans="1:118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DN165" s="24"/>
    </row>
    <row r="166" spans="1:118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DN166" s="24"/>
    </row>
    <row r="167" spans="1:118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DN167" s="24"/>
    </row>
    <row r="168" spans="1:118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DN168" s="24"/>
    </row>
    <row r="169" spans="1:118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DN169" s="24"/>
    </row>
    <row r="170" spans="1:118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DN170" s="24"/>
    </row>
    <row r="171" spans="1:118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DN171" s="24"/>
    </row>
    <row r="172" spans="1:118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DN172" s="24"/>
    </row>
    <row r="173" spans="1:118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DN173" s="24"/>
    </row>
    <row r="174" spans="1:118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DN174" s="24"/>
    </row>
    <row r="175" spans="1:118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DN175" s="24"/>
    </row>
    <row r="176" spans="1:118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DN176" s="24"/>
    </row>
    <row r="177" spans="1:118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DN177" s="24"/>
    </row>
    <row r="178" spans="1:118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DN178" s="24"/>
    </row>
    <row r="179" spans="1:118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DN179" s="24"/>
    </row>
    <row r="180" spans="1:118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DN180" s="24"/>
    </row>
    <row r="181" spans="1:118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DN181" s="24"/>
    </row>
    <row r="182" spans="1:118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DN182" s="24"/>
    </row>
    <row r="183" spans="1:118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DN183" s="24"/>
    </row>
    <row r="184" spans="1:118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DN184" s="24"/>
    </row>
    <row r="185" spans="1:118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DN185" s="24"/>
    </row>
    <row r="186" spans="1:118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DN186" s="24"/>
    </row>
    <row r="187" spans="1:118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DN187" s="24"/>
    </row>
    <row r="188" spans="1:118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DN188" s="24"/>
    </row>
    <row r="189" spans="1:118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DN189" s="24"/>
    </row>
    <row r="190" spans="1:118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DN190" s="24"/>
    </row>
    <row r="191" spans="1:118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DN191" s="24"/>
    </row>
    <row r="192" spans="1:118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DN192" s="24"/>
    </row>
    <row r="193" spans="1:118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DN193" s="24"/>
    </row>
    <row r="194" spans="1:118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DN194" s="24"/>
    </row>
    <row r="195" spans="1:118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DN195" s="24"/>
    </row>
    <row r="196" spans="1:118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DN196" s="24"/>
    </row>
    <row r="197" spans="1:118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DN197" s="24"/>
    </row>
    <row r="198" spans="1:118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DN198" s="24"/>
    </row>
    <row r="199" spans="1:118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DN199" s="24"/>
    </row>
    <row r="200" spans="1:118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DN200" s="24"/>
    </row>
    <row r="201" spans="1:118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DN201" s="24"/>
    </row>
    <row r="202" spans="1:118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DN202" s="24"/>
    </row>
    <row r="203" spans="1:118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DN203" s="24"/>
    </row>
    <row r="204" spans="1:118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DN204" s="24"/>
    </row>
    <row r="205" spans="1:118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DN205" s="24"/>
    </row>
    <row r="206" spans="1:118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DN206" s="24"/>
    </row>
    <row r="207" spans="1:118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DN207" s="24"/>
    </row>
    <row r="208" spans="1:118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DN208" s="24"/>
    </row>
    <row r="209" spans="1:118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DN209" s="24"/>
    </row>
    <row r="210" spans="1:118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DN210" s="24"/>
    </row>
    <row r="211" spans="1:118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DN211" s="24"/>
    </row>
    <row r="212" spans="1:118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DN212" s="24"/>
    </row>
    <row r="213" spans="1:118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DN213" s="24"/>
    </row>
    <row r="214" spans="1:118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DN214" s="24"/>
    </row>
    <row r="215" spans="1:118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DN215" s="24"/>
    </row>
    <row r="216" spans="1:118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DN216" s="24"/>
    </row>
    <row r="217" spans="1:118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DN217" s="24"/>
    </row>
    <row r="218" spans="1:118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DN218" s="24"/>
    </row>
    <row r="219" spans="1:118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DN219" s="24"/>
    </row>
    <row r="220" spans="1:118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DN220" s="24"/>
    </row>
    <row r="221" spans="1:118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DN221" s="24"/>
    </row>
    <row r="222" spans="1:118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DN222" s="24"/>
    </row>
    <row r="223" spans="1:118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DN223" s="24"/>
    </row>
    <row r="224" spans="1:118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DN224" s="24"/>
    </row>
    <row r="225" spans="1:118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DN225" s="24"/>
    </row>
    <row r="226" spans="1:118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DN226" s="24"/>
    </row>
    <row r="227" spans="1:118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DN227" s="24"/>
    </row>
    <row r="228" spans="1:118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DN228" s="24"/>
    </row>
    <row r="229" spans="1:118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DN229" s="24"/>
    </row>
    <row r="230" spans="1:118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DN230" s="24"/>
    </row>
    <row r="231" spans="1:118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DN231" s="24"/>
    </row>
    <row r="232" spans="1:118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DN232" s="24"/>
    </row>
    <row r="233" spans="1:118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DN233" s="24"/>
    </row>
    <row r="234" spans="1:118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DN234" s="24"/>
    </row>
    <row r="235" spans="1:118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DN235" s="24"/>
    </row>
    <row r="236" spans="1:118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DN236" s="24"/>
    </row>
    <row r="237" spans="1:118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DN237" s="24"/>
    </row>
    <row r="238" spans="1:118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DN238" s="24"/>
    </row>
    <row r="239" spans="1:118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DN239" s="24"/>
    </row>
    <row r="240" spans="1:118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DN240" s="24"/>
    </row>
    <row r="241" spans="1:118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DN241" s="24"/>
    </row>
    <row r="242" spans="1:118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DN242" s="24"/>
    </row>
    <row r="243" spans="1:118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DN243" s="24"/>
    </row>
    <row r="244" spans="1:118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DN244" s="24"/>
    </row>
    <row r="245" spans="1:118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DN245" s="24"/>
    </row>
    <row r="246" spans="1:118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DN246" s="24"/>
    </row>
    <row r="247" spans="1:118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DN247" s="24"/>
    </row>
    <row r="248" spans="1:118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DN248" s="24"/>
    </row>
    <row r="249" spans="1:118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DN249" s="24"/>
    </row>
    <row r="250" spans="1:118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DN250" s="24"/>
    </row>
    <row r="251" spans="1:118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DN251" s="24"/>
    </row>
    <row r="252" spans="1:118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DN252" s="24"/>
    </row>
    <row r="253" spans="1:118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DN253" s="24"/>
    </row>
    <row r="254" spans="1:118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DN254" s="24"/>
    </row>
    <row r="255" spans="1:118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DN255" s="24"/>
    </row>
    <row r="256" spans="1:118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DN256" s="24"/>
    </row>
    <row r="257" spans="1:118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DN257" s="24"/>
    </row>
    <row r="258" spans="1:118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DN258" s="24"/>
    </row>
    <row r="259" spans="1:118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DN259" s="24"/>
    </row>
    <row r="260" spans="1:118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DN260" s="24"/>
    </row>
    <row r="261" spans="1:118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DN261" s="24"/>
    </row>
    <row r="262" spans="1:118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  <c r="CA262" s="24"/>
      <c r="DN262" s="24"/>
    </row>
    <row r="263" spans="1:118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  <c r="CA263" s="24"/>
      <c r="DN263" s="24"/>
    </row>
    <row r="264" spans="1:118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  <c r="CA264" s="24"/>
      <c r="DN264" s="24"/>
    </row>
    <row r="265" spans="1:118" x14ac:dyDescent="0.2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  <c r="CA265" s="24"/>
      <c r="DN265" s="24"/>
    </row>
    <row r="266" spans="1:118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  <c r="CA266" s="24"/>
      <c r="DN266" s="24"/>
    </row>
    <row r="267" spans="1:118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4"/>
      <c r="DN267" s="24"/>
    </row>
    <row r="268" spans="1:118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  <c r="CA268" s="24"/>
      <c r="DN268" s="24"/>
    </row>
    <row r="269" spans="1:118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  <c r="CA269" s="24"/>
      <c r="DN269" s="24"/>
    </row>
    <row r="270" spans="1:118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  <c r="CA270" s="24"/>
      <c r="DN270" s="24"/>
    </row>
    <row r="271" spans="1:118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  <c r="CA271" s="24"/>
      <c r="DN271" s="24"/>
    </row>
    <row r="272" spans="1:118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  <c r="CA272" s="24"/>
      <c r="DN272" s="24"/>
    </row>
    <row r="273" spans="1:118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  <c r="CA273" s="24"/>
      <c r="DN273" s="24"/>
    </row>
    <row r="274" spans="1:118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DN274" s="24"/>
    </row>
    <row r="275" spans="1:118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  <c r="CA275" s="24"/>
      <c r="DN275" s="24"/>
    </row>
    <row r="276" spans="1:118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DN276" s="24"/>
    </row>
    <row r="277" spans="1:118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DN277" s="24"/>
    </row>
    <row r="278" spans="1:118" x14ac:dyDescent="0.2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DN278" s="24"/>
    </row>
    <row r="279" spans="1:118" x14ac:dyDescent="0.2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  <c r="CA279" s="24"/>
      <c r="DN279" s="24"/>
    </row>
    <row r="280" spans="1:118" x14ac:dyDescent="0.2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DN280" s="24"/>
    </row>
    <row r="281" spans="1:118" x14ac:dyDescent="0.2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4"/>
      <c r="DN281" s="24"/>
    </row>
    <row r="282" spans="1:118" x14ac:dyDescent="0.2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  <c r="DN282" s="24"/>
    </row>
    <row r="283" spans="1:118" x14ac:dyDescent="0.2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DN283" s="24"/>
    </row>
    <row r="284" spans="1:118" x14ac:dyDescent="0.2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  <c r="DN284" s="24"/>
    </row>
    <row r="285" spans="1:118" x14ac:dyDescent="0.2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DN285" s="24"/>
    </row>
    <row r="286" spans="1:118" x14ac:dyDescent="0.2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DN286" s="24"/>
    </row>
    <row r="287" spans="1:118" x14ac:dyDescent="0.2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DN287" s="24"/>
    </row>
    <row r="288" spans="1:118" x14ac:dyDescent="0.2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DN288" s="24"/>
    </row>
    <row r="289" spans="1:118" x14ac:dyDescent="0.2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DN289" s="24"/>
    </row>
    <row r="290" spans="1:118" x14ac:dyDescent="0.2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DN290" s="24"/>
    </row>
    <row r="291" spans="1:118" x14ac:dyDescent="0.2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DN291" s="24"/>
    </row>
    <row r="292" spans="1:118" x14ac:dyDescent="0.2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DN292" s="24"/>
    </row>
    <row r="293" spans="1:118" x14ac:dyDescent="0.2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  <c r="CA293" s="24"/>
      <c r="DN293" s="24"/>
    </row>
    <row r="294" spans="1:118" x14ac:dyDescent="0.2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DN294" s="24"/>
    </row>
    <row r="295" spans="1:118" x14ac:dyDescent="0.2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  <c r="CA295" s="24"/>
      <c r="DN295" s="24"/>
    </row>
    <row r="296" spans="1:118" x14ac:dyDescent="0.2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DN296" s="24"/>
    </row>
    <row r="297" spans="1:118" x14ac:dyDescent="0.2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  <c r="CA297" s="24"/>
      <c r="DN297" s="24"/>
    </row>
    <row r="298" spans="1:118" x14ac:dyDescent="0.2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DN298" s="24"/>
    </row>
    <row r="299" spans="1:118" x14ac:dyDescent="0.2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DN299" s="24"/>
    </row>
    <row r="300" spans="1:118" x14ac:dyDescent="0.2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DN300" s="24"/>
    </row>
    <row r="301" spans="1:118" x14ac:dyDescent="0.2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4"/>
      <c r="DN301" s="24"/>
    </row>
    <row r="302" spans="1:118" x14ac:dyDescent="0.2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  <c r="CA302" s="24"/>
      <c r="DN302" s="24"/>
    </row>
    <row r="303" spans="1:118" x14ac:dyDescent="0.2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  <c r="CA303" s="24"/>
      <c r="DN303" s="24"/>
    </row>
    <row r="304" spans="1:118" x14ac:dyDescent="0.2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  <c r="CA304" s="24"/>
      <c r="DN304" s="24"/>
    </row>
    <row r="305" spans="1:118" x14ac:dyDescent="0.2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  <c r="CA305" s="24"/>
      <c r="DN305" s="24"/>
    </row>
    <row r="306" spans="1:118" x14ac:dyDescent="0.2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  <c r="CA306" s="24"/>
      <c r="DN306" s="24"/>
    </row>
    <row r="307" spans="1:118" x14ac:dyDescent="0.2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  <c r="CA307" s="24"/>
      <c r="DN307" s="24"/>
    </row>
    <row r="308" spans="1:118" x14ac:dyDescent="0.2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  <c r="CA308" s="24"/>
      <c r="DN308" s="24"/>
    </row>
    <row r="309" spans="1:118" x14ac:dyDescent="0.2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4"/>
      <c r="DN309" s="24"/>
    </row>
    <row r="310" spans="1:118" x14ac:dyDescent="0.2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  <c r="CA310" s="24"/>
      <c r="DN310" s="24"/>
    </row>
    <row r="311" spans="1:118" x14ac:dyDescent="0.2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  <c r="CA311" s="24"/>
      <c r="DN311" s="24"/>
    </row>
    <row r="312" spans="1:118" x14ac:dyDescent="0.2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DN312" s="24"/>
    </row>
    <row r="313" spans="1:118" x14ac:dyDescent="0.2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  <c r="CA313" s="24"/>
      <c r="DN313" s="24"/>
    </row>
    <row r="314" spans="1:118" x14ac:dyDescent="0.2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  <c r="CA314" s="24"/>
      <c r="DN314" s="24"/>
    </row>
    <row r="315" spans="1:118" x14ac:dyDescent="0.2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  <c r="CA315" s="24"/>
      <c r="DN315" s="24"/>
    </row>
    <row r="316" spans="1:118" x14ac:dyDescent="0.2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  <c r="CA316" s="24"/>
      <c r="DN316" s="24"/>
    </row>
    <row r="317" spans="1:118" x14ac:dyDescent="0.2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  <c r="CA317" s="24"/>
      <c r="DN317" s="24"/>
    </row>
    <row r="318" spans="1:118" x14ac:dyDescent="0.2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  <c r="CA318" s="24"/>
      <c r="DN318" s="24"/>
    </row>
    <row r="319" spans="1:118" x14ac:dyDescent="0.2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  <c r="CA319" s="24"/>
      <c r="DN319" s="24"/>
    </row>
    <row r="320" spans="1:118" x14ac:dyDescent="0.2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DN320" s="24"/>
    </row>
    <row r="321" spans="1:118" x14ac:dyDescent="0.2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DN321" s="24"/>
    </row>
    <row r="322" spans="1:118" x14ac:dyDescent="0.2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  <c r="DN322" s="24"/>
    </row>
    <row r="323" spans="1:118" x14ac:dyDescent="0.2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  <c r="DN323" s="24"/>
    </row>
    <row r="324" spans="1:118" x14ac:dyDescent="0.2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  <c r="DN324" s="24"/>
    </row>
    <row r="325" spans="1:118" x14ac:dyDescent="0.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  <c r="DN325" s="24"/>
    </row>
    <row r="326" spans="1:118" x14ac:dyDescent="0.2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  <c r="CA326" s="24"/>
      <c r="DN326" s="24"/>
    </row>
    <row r="327" spans="1:118" x14ac:dyDescent="0.2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  <c r="DN327" s="24"/>
    </row>
    <row r="328" spans="1:118" x14ac:dyDescent="0.2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  <c r="DN328" s="24"/>
    </row>
    <row r="329" spans="1:118" x14ac:dyDescent="0.2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  <c r="CA329" s="24"/>
      <c r="DN329" s="24"/>
    </row>
    <row r="330" spans="1:118" x14ac:dyDescent="0.2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  <c r="CA330" s="24"/>
      <c r="DN330" s="24"/>
    </row>
    <row r="331" spans="1:118" x14ac:dyDescent="0.2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  <c r="CA331" s="24"/>
      <c r="DN331" s="24"/>
    </row>
    <row r="332" spans="1:118" x14ac:dyDescent="0.2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  <c r="CA332" s="24"/>
      <c r="DN332" s="24"/>
    </row>
    <row r="333" spans="1:118" x14ac:dyDescent="0.2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  <c r="CA333" s="24"/>
      <c r="DN333" s="24"/>
    </row>
    <row r="334" spans="1:118" x14ac:dyDescent="0.2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  <c r="CA334" s="24"/>
      <c r="DN334" s="24"/>
    </row>
    <row r="335" spans="1:118" x14ac:dyDescent="0.2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  <c r="CA335" s="24"/>
      <c r="DN335" s="24"/>
    </row>
    <row r="336" spans="1:118" x14ac:dyDescent="0.2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  <c r="CA336" s="24"/>
      <c r="DN336" s="24"/>
    </row>
    <row r="337" spans="1:118" x14ac:dyDescent="0.2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  <c r="CA337" s="24"/>
      <c r="DN337" s="24"/>
    </row>
    <row r="338" spans="1:118" x14ac:dyDescent="0.2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  <c r="CA338" s="24"/>
      <c r="DN338" s="24"/>
    </row>
    <row r="339" spans="1:118" x14ac:dyDescent="0.2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  <c r="CA339" s="24"/>
      <c r="DN339" s="24"/>
    </row>
    <row r="340" spans="1:118" x14ac:dyDescent="0.2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  <c r="CA340" s="24"/>
      <c r="DN340" s="24"/>
    </row>
    <row r="341" spans="1:118" x14ac:dyDescent="0.2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  <c r="CA341" s="24"/>
      <c r="DN341" s="24"/>
    </row>
    <row r="342" spans="1:118" x14ac:dyDescent="0.2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  <c r="CA342" s="24"/>
      <c r="DN342" s="24"/>
    </row>
    <row r="343" spans="1:118" x14ac:dyDescent="0.2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  <c r="CA343" s="24"/>
      <c r="DN343" s="24"/>
    </row>
    <row r="344" spans="1:118" x14ac:dyDescent="0.2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  <c r="CA344" s="24"/>
      <c r="DN344" s="24"/>
    </row>
    <row r="345" spans="1:118" x14ac:dyDescent="0.2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  <c r="CA345" s="24"/>
      <c r="DN345" s="24"/>
    </row>
    <row r="346" spans="1:118" x14ac:dyDescent="0.2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  <c r="CA346" s="24"/>
      <c r="DN346" s="24"/>
    </row>
    <row r="347" spans="1:118" x14ac:dyDescent="0.2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  <c r="CA347" s="24"/>
      <c r="DN347" s="24"/>
    </row>
    <row r="348" spans="1:118" x14ac:dyDescent="0.2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  <c r="CA348" s="24"/>
      <c r="DN348" s="24"/>
    </row>
    <row r="349" spans="1:118" x14ac:dyDescent="0.2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  <c r="CA349" s="24"/>
      <c r="DN349" s="24"/>
    </row>
    <row r="350" spans="1:118" x14ac:dyDescent="0.2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  <c r="CA350" s="24"/>
      <c r="DN350" s="24"/>
    </row>
    <row r="351" spans="1:118" x14ac:dyDescent="0.2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  <c r="CA351" s="24"/>
      <c r="DN351" s="24"/>
    </row>
    <row r="352" spans="1:118" x14ac:dyDescent="0.2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  <c r="CA352" s="24"/>
      <c r="DN352" s="24"/>
    </row>
    <row r="353" spans="1:118" x14ac:dyDescent="0.2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  <c r="CA353" s="24"/>
      <c r="DN353" s="24"/>
    </row>
    <row r="354" spans="1:118" x14ac:dyDescent="0.2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  <c r="CA354" s="24"/>
      <c r="DN354" s="24"/>
    </row>
    <row r="355" spans="1:118" x14ac:dyDescent="0.2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  <c r="CA355" s="24"/>
      <c r="DN355" s="24"/>
    </row>
    <row r="356" spans="1:118" x14ac:dyDescent="0.2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  <c r="CA356" s="24"/>
      <c r="DN356" s="24"/>
    </row>
    <row r="357" spans="1:118" x14ac:dyDescent="0.2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  <c r="CA357" s="24"/>
      <c r="DN357" s="24"/>
    </row>
    <row r="358" spans="1:118" x14ac:dyDescent="0.2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  <c r="CA358" s="24"/>
      <c r="DN358" s="24"/>
    </row>
    <row r="359" spans="1:118" x14ac:dyDescent="0.2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  <c r="CA359" s="24"/>
      <c r="DN359" s="24"/>
    </row>
    <row r="360" spans="1:118" x14ac:dyDescent="0.2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  <c r="CA360" s="24"/>
      <c r="DN360" s="24"/>
    </row>
    <row r="361" spans="1:118" x14ac:dyDescent="0.2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  <c r="CA361" s="24"/>
      <c r="DN361" s="24"/>
    </row>
    <row r="362" spans="1:118" x14ac:dyDescent="0.2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DN362" s="24"/>
    </row>
    <row r="363" spans="1:118" x14ac:dyDescent="0.2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  <c r="CA363" s="24"/>
      <c r="DN363" s="24"/>
    </row>
    <row r="364" spans="1:118" x14ac:dyDescent="0.2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  <c r="CA364" s="24"/>
      <c r="DN364" s="24"/>
    </row>
    <row r="365" spans="1:118" x14ac:dyDescent="0.2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  <c r="CA365" s="24"/>
      <c r="DN365" s="24"/>
    </row>
    <row r="366" spans="1:118" x14ac:dyDescent="0.2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  <c r="CA366" s="24"/>
      <c r="DN366" s="24"/>
    </row>
    <row r="367" spans="1:118" x14ac:dyDescent="0.2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  <c r="CA367" s="24"/>
      <c r="DN367" s="24"/>
    </row>
    <row r="368" spans="1:118" x14ac:dyDescent="0.2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  <c r="CA368" s="24"/>
      <c r="DN368" s="24"/>
    </row>
    <row r="369" spans="1:118" x14ac:dyDescent="0.2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  <c r="CA369" s="24"/>
      <c r="DN369" s="24"/>
    </row>
    <row r="370" spans="1:118" x14ac:dyDescent="0.2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  <c r="CA370" s="24"/>
      <c r="DN370" s="24"/>
    </row>
    <row r="371" spans="1:118" x14ac:dyDescent="0.2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  <c r="CA371" s="24"/>
      <c r="DN371" s="24"/>
    </row>
    <row r="372" spans="1:118" x14ac:dyDescent="0.2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  <c r="CA372" s="24"/>
      <c r="DN372" s="24"/>
    </row>
    <row r="373" spans="1:118" x14ac:dyDescent="0.2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  <c r="CA373" s="24"/>
      <c r="DN373" s="24"/>
    </row>
    <row r="374" spans="1:118" x14ac:dyDescent="0.2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  <c r="CA374" s="24"/>
      <c r="DN374" s="24"/>
    </row>
    <row r="375" spans="1:118" x14ac:dyDescent="0.2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4"/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  <c r="CA375" s="24"/>
      <c r="DN375" s="24"/>
    </row>
    <row r="376" spans="1:118" x14ac:dyDescent="0.2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  <c r="CA376" s="24"/>
      <c r="DN376" s="24"/>
    </row>
    <row r="377" spans="1:118" x14ac:dyDescent="0.2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  <c r="CA377" s="24"/>
      <c r="DN377" s="24"/>
    </row>
    <row r="378" spans="1:118" x14ac:dyDescent="0.2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  <c r="CA378" s="24"/>
      <c r="DN378" s="24"/>
    </row>
    <row r="379" spans="1:118" x14ac:dyDescent="0.2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  <c r="CA379" s="24"/>
      <c r="DN379" s="24"/>
    </row>
    <row r="380" spans="1:118" x14ac:dyDescent="0.2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  <c r="CA380" s="24"/>
      <c r="DN380" s="24"/>
    </row>
    <row r="381" spans="1:118" x14ac:dyDescent="0.2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4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  <c r="CA381" s="24"/>
      <c r="DN381" s="24"/>
    </row>
    <row r="382" spans="1:118" x14ac:dyDescent="0.2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  <c r="CA382" s="24"/>
      <c r="DN382" s="24"/>
    </row>
    <row r="383" spans="1:118" x14ac:dyDescent="0.2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  <c r="CA383" s="24"/>
      <c r="DN383" s="24"/>
    </row>
    <row r="384" spans="1:118" x14ac:dyDescent="0.2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  <c r="BF384" s="24"/>
      <c r="BG384" s="24"/>
      <c r="BH384" s="24"/>
      <c r="BI384" s="24"/>
      <c r="BJ384" s="24"/>
      <c r="BK384" s="24"/>
      <c r="BL384" s="24"/>
      <c r="BM384" s="24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  <c r="CA384" s="24"/>
      <c r="DN384" s="24"/>
    </row>
    <row r="385" spans="1:118" x14ac:dyDescent="0.2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  <c r="BC385" s="24"/>
      <c r="BD385" s="24"/>
      <c r="BE385" s="24"/>
      <c r="BF385" s="24"/>
      <c r="BG385" s="24"/>
      <c r="BH385" s="24"/>
      <c r="BI385" s="24"/>
      <c r="BJ385" s="24"/>
      <c r="BK385" s="24"/>
      <c r="BL385" s="24"/>
      <c r="BM385" s="24"/>
      <c r="BN385" s="24"/>
      <c r="BO385" s="24"/>
      <c r="BP385" s="24"/>
      <c r="BQ385" s="24"/>
      <c r="BR385" s="24"/>
      <c r="BS385" s="24"/>
      <c r="BT385" s="24"/>
      <c r="BU385" s="24"/>
      <c r="BV385" s="24"/>
      <c r="BW385" s="24"/>
      <c r="BX385" s="24"/>
      <c r="BY385" s="24"/>
      <c r="BZ385" s="24"/>
      <c r="CA385" s="24"/>
      <c r="DN385" s="24"/>
    </row>
    <row r="386" spans="1:118" x14ac:dyDescent="0.2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4"/>
      <c r="BL386" s="24"/>
      <c r="BM386" s="24"/>
      <c r="BN386" s="24"/>
      <c r="BO386" s="24"/>
      <c r="BP386" s="24"/>
      <c r="BQ386" s="24"/>
      <c r="BR386" s="24"/>
      <c r="BS386" s="24"/>
      <c r="BT386" s="24"/>
      <c r="BU386" s="24"/>
      <c r="BV386" s="24"/>
      <c r="BW386" s="24"/>
      <c r="BX386" s="24"/>
      <c r="BY386" s="24"/>
      <c r="BZ386" s="24"/>
      <c r="CA386" s="24"/>
      <c r="DN386" s="24"/>
    </row>
    <row r="387" spans="1:118" x14ac:dyDescent="0.2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  <c r="CA387" s="24"/>
      <c r="DN387" s="24"/>
    </row>
    <row r="388" spans="1:118" x14ac:dyDescent="0.2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  <c r="BF388" s="24"/>
      <c r="BG388" s="24"/>
      <c r="BH388" s="24"/>
      <c r="BI388" s="24"/>
      <c r="BJ388" s="24"/>
      <c r="BK388" s="24"/>
      <c r="BL388" s="24"/>
      <c r="BM388" s="24"/>
      <c r="BN388" s="24"/>
      <c r="BO388" s="24"/>
      <c r="BP388" s="24"/>
      <c r="BQ388" s="24"/>
      <c r="BR388" s="24"/>
      <c r="BS388" s="24"/>
      <c r="BT388" s="24"/>
      <c r="BU388" s="24"/>
      <c r="BV388" s="24"/>
      <c r="BW388" s="24"/>
      <c r="BX388" s="24"/>
      <c r="BY388" s="24"/>
      <c r="BZ388" s="24"/>
      <c r="CA388" s="24"/>
      <c r="DN388" s="24"/>
    </row>
    <row r="389" spans="1:118" x14ac:dyDescent="0.2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  <c r="BF389" s="24"/>
      <c r="BG389" s="24"/>
      <c r="BH389" s="24"/>
      <c r="BI389" s="24"/>
      <c r="BJ389" s="24"/>
      <c r="BK389" s="24"/>
      <c r="BL389" s="24"/>
      <c r="BM389" s="24"/>
      <c r="BN389" s="24"/>
      <c r="BO389" s="24"/>
      <c r="BP389" s="24"/>
      <c r="BQ389" s="24"/>
      <c r="BR389" s="24"/>
      <c r="BS389" s="24"/>
      <c r="BT389" s="24"/>
      <c r="BU389" s="24"/>
      <c r="BV389" s="24"/>
      <c r="BW389" s="24"/>
      <c r="BX389" s="24"/>
      <c r="BY389" s="24"/>
      <c r="BZ389" s="24"/>
      <c r="CA389" s="24"/>
      <c r="DN389" s="24"/>
    </row>
    <row r="390" spans="1:118" x14ac:dyDescent="0.2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  <c r="CA390" s="24"/>
      <c r="DN390" s="24"/>
    </row>
    <row r="391" spans="1:118" x14ac:dyDescent="0.2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/>
      <c r="BK391" s="24"/>
      <c r="BL391" s="24"/>
      <c r="BM391" s="24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  <c r="CA391" s="24"/>
      <c r="DN391" s="24"/>
    </row>
    <row r="392" spans="1:118" x14ac:dyDescent="0.2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  <c r="BC392" s="24"/>
      <c r="BD392" s="24"/>
      <c r="BE392" s="24"/>
      <c r="BF392" s="24"/>
      <c r="BG392" s="24"/>
      <c r="BH392" s="24"/>
      <c r="BI392" s="24"/>
      <c r="BJ392" s="24"/>
      <c r="BK392" s="24"/>
      <c r="BL392" s="24"/>
      <c r="BM392" s="24"/>
      <c r="BN392" s="24"/>
      <c r="BO392" s="24"/>
      <c r="BP392" s="24"/>
      <c r="BQ392" s="24"/>
      <c r="BR392" s="24"/>
      <c r="BS392" s="24"/>
      <c r="BT392" s="24"/>
      <c r="BU392" s="24"/>
      <c r="BV392" s="24"/>
      <c r="BW392" s="24"/>
      <c r="BX392" s="24"/>
      <c r="BY392" s="24"/>
      <c r="BZ392" s="24"/>
      <c r="CA392" s="24"/>
      <c r="DN392" s="24"/>
    </row>
    <row r="393" spans="1:118" x14ac:dyDescent="0.2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  <c r="CA393" s="24"/>
      <c r="DN393" s="24"/>
    </row>
    <row r="394" spans="1:118" x14ac:dyDescent="0.2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  <c r="CA394" s="24"/>
      <c r="DN394" s="24"/>
    </row>
    <row r="395" spans="1:118" x14ac:dyDescent="0.2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4"/>
      <c r="BL395" s="24"/>
      <c r="BM395" s="24"/>
      <c r="BN395" s="24"/>
      <c r="BO395" s="24"/>
      <c r="BP395" s="24"/>
      <c r="BQ395" s="24"/>
      <c r="BR395" s="24"/>
      <c r="BS395" s="24"/>
      <c r="BT395" s="24"/>
      <c r="BU395" s="24"/>
      <c r="BV395" s="24"/>
      <c r="BW395" s="24"/>
      <c r="BX395" s="24"/>
      <c r="BY395" s="24"/>
      <c r="BZ395" s="24"/>
      <c r="CA395" s="24"/>
      <c r="DN395" s="24"/>
    </row>
    <row r="396" spans="1:118" x14ac:dyDescent="0.2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4"/>
      <c r="BL396" s="24"/>
      <c r="BM396" s="24"/>
      <c r="BN396" s="24"/>
      <c r="BO396" s="24"/>
      <c r="BP396" s="24"/>
      <c r="BQ396" s="24"/>
      <c r="BR396" s="24"/>
      <c r="BS396" s="24"/>
      <c r="BT396" s="24"/>
      <c r="BU396" s="24"/>
      <c r="BV396" s="24"/>
      <c r="BW396" s="24"/>
      <c r="BX396" s="24"/>
      <c r="BY396" s="24"/>
      <c r="BZ396" s="24"/>
      <c r="CA396" s="24"/>
      <c r="DN396" s="24"/>
    </row>
    <row r="397" spans="1:118" x14ac:dyDescent="0.2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  <c r="BC397" s="24"/>
      <c r="BD397" s="24"/>
      <c r="BE397" s="24"/>
      <c r="BF397" s="24"/>
      <c r="BG397" s="24"/>
      <c r="BH397" s="24"/>
      <c r="BI397" s="24"/>
      <c r="BJ397" s="24"/>
      <c r="BK397" s="24"/>
      <c r="BL397" s="24"/>
      <c r="BM397" s="24"/>
      <c r="BN397" s="24"/>
      <c r="BO397" s="24"/>
      <c r="BP397" s="24"/>
      <c r="BQ397" s="24"/>
      <c r="BR397" s="24"/>
      <c r="BS397" s="24"/>
      <c r="BT397" s="24"/>
      <c r="BU397" s="24"/>
      <c r="BV397" s="24"/>
      <c r="BW397" s="24"/>
      <c r="BX397" s="24"/>
      <c r="BY397" s="24"/>
      <c r="BZ397" s="24"/>
      <c r="CA397" s="24"/>
      <c r="DN397" s="24"/>
    </row>
    <row r="398" spans="1:118" x14ac:dyDescent="0.2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  <c r="BC398" s="24"/>
      <c r="BD398" s="24"/>
      <c r="BE398" s="24"/>
      <c r="BF398" s="24"/>
      <c r="BG398" s="24"/>
      <c r="BH398" s="24"/>
      <c r="BI398" s="24"/>
      <c r="BJ398" s="24"/>
      <c r="BK398" s="24"/>
      <c r="BL398" s="24"/>
      <c r="BM398" s="24"/>
      <c r="BN398" s="24"/>
      <c r="BO398" s="24"/>
      <c r="BP398" s="24"/>
      <c r="BQ398" s="24"/>
      <c r="BR398" s="24"/>
      <c r="BS398" s="24"/>
      <c r="BT398" s="24"/>
      <c r="BU398" s="24"/>
      <c r="BV398" s="24"/>
      <c r="BW398" s="24"/>
      <c r="BX398" s="24"/>
      <c r="BY398" s="24"/>
      <c r="BZ398" s="24"/>
      <c r="CA398" s="24"/>
      <c r="DN398" s="24"/>
    </row>
    <row r="399" spans="1:118" x14ac:dyDescent="0.2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  <c r="BC399" s="24"/>
      <c r="BD399" s="24"/>
      <c r="BE399" s="24"/>
      <c r="BF399" s="24"/>
      <c r="BG399" s="24"/>
      <c r="BH399" s="24"/>
      <c r="BI399" s="24"/>
      <c r="BJ399" s="24"/>
      <c r="BK399" s="24"/>
      <c r="BL399" s="24"/>
      <c r="BM399" s="24"/>
      <c r="BN399" s="24"/>
      <c r="BO399" s="24"/>
      <c r="BP399" s="24"/>
      <c r="BQ399" s="24"/>
      <c r="BR399" s="24"/>
      <c r="BS399" s="24"/>
      <c r="BT399" s="24"/>
      <c r="BU399" s="24"/>
      <c r="BV399" s="24"/>
      <c r="BW399" s="24"/>
      <c r="BX399" s="24"/>
      <c r="BY399" s="24"/>
      <c r="BZ399" s="24"/>
      <c r="CA399" s="24"/>
      <c r="DN399" s="24"/>
    </row>
    <row r="400" spans="1:118" x14ac:dyDescent="0.2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  <c r="BC400" s="24"/>
      <c r="BD400" s="24"/>
      <c r="BE400" s="24"/>
      <c r="BF400" s="24"/>
      <c r="BG400" s="24"/>
      <c r="BH400" s="24"/>
      <c r="BI400" s="24"/>
      <c r="BJ400" s="24"/>
      <c r="BK400" s="24"/>
      <c r="BL400" s="24"/>
      <c r="BM400" s="24"/>
      <c r="BN400" s="24"/>
      <c r="BO400" s="24"/>
      <c r="BP400" s="24"/>
      <c r="BQ400" s="24"/>
      <c r="BR400" s="24"/>
      <c r="BS400" s="24"/>
      <c r="BT400" s="24"/>
      <c r="BU400" s="24"/>
      <c r="BV400" s="24"/>
      <c r="BW400" s="24"/>
      <c r="BX400" s="24"/>
      <c r="BY400" s="24"/>
      <c r="BZ400" s="24"/>
      <c r="CA400" s="24"/>
      <c r="DN400" s="24"/>
    </row>
    <row r="401" spans="1:118" x14ac:dyDescent="0.2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  <c r="BC401" s="24"/>
      <c r="BD401" s="24"/>
      <c r="BE401" s="24"/>
      <c r="BF401" s="24"/>
      <c r="BG401" s="24"/>
      <c r="BH401" s="24"/>
      <c r="BI401" s="24"/>
      <c r="BJ401" s="24"/>
      <c r="BK401" s="24"/>
      <c r="BL401" s="24"/>
      <c r="BM401" s="24"/>
      <c r="BN401" s="24"/>
      <c r="BO401" s="24"/>
      <c r="BP401" s="24"/>
      <c r="BQ401" s="24"/>
      <c r="BR401" s="24"/>
      <c r="BS401" s="24"/>
      <c r="BT401" s="24"/>
      <c r="BU401" s="24"/>
      <c r="BV401" s="24"/>
      <c r="BW401" s="24"/>
      <c r="BX401" s="24"/>
      <c r="BY401" s="24"/>
      <c r="BZ401" s="24"/>
      <c r="CA401" s="24"/>
      <c r="DN401" s="24"/>
    </row>
    <row r="402" spans="1:118" x14ac:dyDescent="0.2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  <c r="BC402" s="24"/>
      <c r="BD402" s="24"/>
      <c r="BE402" s="24"/>
      <c r="BF402" s="24"/>
      <c r="BG402" s="24"/>
      <c r="BH402" s="24"/>
      <c r="BI402" s="24"/>
      <c r="BJ402" s="24"/>
      <c r="BK402" s="24"/>
      <c r="BL402" s="24"/>
      <c r="BM402" s="24"/>
      <c r="BN402" s="24"/>
      <c r="BO402" s="24"/>
      <c r="BP402" s="24"/>
      <c r="BQ402" s="24"/>
      <c r="BR402" s="24"/>
      <c r="BS402" s="24"/>
      <c r="BT402" s="24"/>
      <c r="BU402" s="24"/>
      <c r="BV402" s="24"/>
      <c r="BW402" s="24"/>
      <c r="BX402" s="24"/>
      <c r="BY402" s="24"/>
      <c r="BZ402" s="24"/>
      <c r="CA402" s="24"/>
      <c r="DN402" s="24"/>
    </row>
    <row r="403" spans="1:118" x14ac:dyDescent="0.2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  <c r="BC403" s="24"/>
      <c r="BD403" s="24"/>
      <c r="BE403" s="24"/>
      <c r="BF403" s="24"/>
      <c r="BG403" s="24"/>
      <c r="BH403" s="24"/>
      <c r="BI403" s="24"/>
      <c r="BJ403" s="24"/>
      <c r="BK403" s="24"/>
      <c r="BL403" s="24"/>
      <c r="BM403" s="24"/>
      <c r="BN403" s="24"/>
      <c r="BO403" s="24"/>
      <c r="BP403" s="24"/>
      <c r="BQ403" s="24"/>
      <c r="BR403" s="24"/>
      <c r="BS403" s="24"/>
      <c r="BT403" s="24"/>
      <c r="BU403" s="24"/>
      <c r="BV403" s="24"/>
      <c r="BW403" s="24"/>
      <c r="BX403" s="24"/>
      <c r="BY403" s="24"/>
      <c r="BZ403" s="24"/>
      <c r="CA403" s="24"/>
      <c r="DN403" s="24"/>
    </row>
    <row r="404" spans="1:118" x14ac:dyDescent="0.2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  <c r="BC404" s="24"/>
      <c r="BD404" s="24"/>
      <c r="BE404" s="24"/>
      <c r="BF404" s="24"/>
      <c r="BG404" s="24"/>
      <c r="BH404" s="24"/>
      <c r="BI404" s="24"/>
      <c r="BJ404" s="24"/>
      <c r="BK404" s="24"/>
      <c r="BL404" s="24"/>
      <c r="BM404" s="24"/>
      <c r="BN404" s="24"/>
      <c r="BO404" s="24"/>
      <c r="BP404" s="24"/>
      <c r="BQ404" s="24"/>
      <c r="BR404" s="24"/>
      <c r="BS404" s="24"/>
      <c r="BT404" s="24"/>
      <c r="BU404" s="24"/>
      <c r="BV404" s="24"/>
      <c r="BW404" s="24"/>
      <c r="BX404" s="24"/>
      <c r="BY404" s="24"/>
      <c r="BZ404" s="24"/>
      <c r="CA404" s="24"/>
      <c r="DN404" s="24"/>
    </row>
    <row r="405" spans="1:118" x14ac:dyDescent="0.2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  <c r="BB405" s="24"/>
      <c r="BC405" s="24"/>
      <c r="BD405" s="24"/>
      <c r="BE405" s="24"/>
      <c r="BF405" s="24"/>
      <c r="BG405" s="24"/>
      <c r="BH405" s="24"/>
      <c r="BI405" s="24"/>
      <c r="BJ405" s="24"/>
      <c r="BK405" s="24"/>
      <c r="BL405" s="24"/>
      <c r="BM405" s="24"/>
      <c r="BN405" s="24"/>
      <c r="BO405" s="24"/>
      <c r="BP405" s="24"/>
      <c r="BQ405" s="24"/>
      <c r="BR405" s="24"/>
      <c r="BS405" s="24"/>
      <c r="BT405" s="24"/>
      <c r="BU405" s="24"/>
      <c r="BV405" s="24"/>
      <c r="BW405" s="24"/>
      <c r="BX405" s="24"/>
      <c r="BY405" s="24"/>
      <c r="BZ405" s="24"/>
      <c r="CA405" s="24"/>
      <c r="DN405" s="24"/>
    </row>
    <row r="406" spans="1:118" x14ac:dyDescent="0.2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  <c r="BC406" s="24"/>
      <c r="BD406" s="24"/>
      <c r="BE406" s="24"/>
      <c r="BF406" s="24"/>
      <c r="BG406" s="24"/>
      <c r="BH406" s="24"/>
      <c r="BI406" s="24"/>
      <c r="BJ406" s="24"/>
      <c r="BK406" s="24"/>
      <c r="BL406" s="24"/>
      <c r="BM406" s="24"/>
      <c r="BN406" s="24"/>
      <c r="BO406" s="24"/>
      <c r="BP406" s="24"/>
      <c r="BQ406" s="24"/>
      <c r="BR406" s="24"/>
      <c r="BS406" s="24"/>
      <c r="BT406" s="24"/>
      <c r="BU406" s="24"/>
      <c r="BV406" s="24"/>
      <c r="BW406" s="24"/>
      <c r="BX406" s="24"/>
      <c r="BY406" s="24"/>
      <c r="BZ406" s="24"/>
      <c r="CA406" s="24"/>
      <c r="DN406" s="24"/>
    </row>
    <row r="407" spans="1:118" x14ac:dyDescent="0.2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  <c r="BC407" s="24"/>
      <c r="BD407" s="24"/>
      <c r="BE407" s="24"/>
      <c r="BF407" s="24"/>
      <c r="BG407" s="24"/>
      <c r="BH407" s="24"/>
      <c r="BI407" s="24"/>
      <c r="BJ407" s="24"/>
      <c r="BK407" s="24"/>
      <c r="BL407" s="24"/>
      <c r="BM407" s="24"/>
      <c r="BN407" s="24"/>
      <c r="BO407" s="24"/>
      <c r="BP407" s="24"/>
      <c r="BQ407" s="24"/>
      <c r="BR407" s="24"/>
      <c r="BS407" s="24"/>
      <c r="BT407" s="24"/>
      <c r="BU407" s="24"/>
      <c r="BV407" s="24"/>
      <c r="BW407" s="24"/>
      <c r="BX407" s="24"/>
      <c r="BY407" s="24"/>
      <c r="BZ407" s="24"/>
      <c r="CA407" s="24"/>
      <c r="DN407" s="24"/>
    </row>
    <row r="408" spans="1:118" x14ac:dyDescent="0.2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  <c r="BB408" s="24"/>
      <c r="BC408" s="24"/>
      <c r="BD408" s="24"/>
      <c r="BE408" s="24"/>
      <c r="BF408" s="24"/>
      <c r="BG408" s="24"/>
      <c r="BH408" s="24"/>
      <c r="BI408" s="24"/>
      <c r="BJ408" s="24"/>
      <c r="BK408" s="24"/>
      <c r="BL408" s="24"/>
      <c r="BM408" s="24"/>
      <c r="BN408" s="24"/>
      <c r="BO408" s="24"/>
      <c r="BP408" s="24"/>
      <c r="BQ408" s="24"/>
      <c r="BR408" s="24"/>
      <c r="BS408" s="24"/>
      <c r="BT408" s="24"/>
      <c r="BU408" s="24"/>
      <c r="BV408" s="24"/>
      <c r="BW408" s="24"/>
      <c r="BX408" s="24"/>
      <c r="BY408" s="24"/>
      <c r="BZ408" s="24"/>
      <c r="CA408" s="24"/>
      <c r="DN408" s="24"/>
    </row>
    <row r="409" spans="1:118" x14ac:dyDescent="0.2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  <c r="BB409" s="24"/>
      <c r="BC409" s="24"/>
      <c r="BD409" s="24"/>
      <c r="BE409" s="24"/>
      <c r="BF409" s="24"/>
      <c r="BG409" s="24"/>
      <c r="BH409" s="24"/>
      <c r="BI409" s="24"/>
      <c r="BJ409" s="24"/>
      <c r="BK409" s="24"/>
      <c r="BL409" s="24"/>
      <c r="BM409" s="24"/>
      <c r="BN409" s="24"/>
      <c r="BO409" s="24"/>
      <c r="BP409" s="24"/>
      <c r="BQ409" s="24"/>
      <c r="BR409" s="24"/>
      <c r="BS409" s="24"/>
      <c r="BT409" s="24"/>
      <c r="BU409" s="24"/>
      <c r="BV409" s="24"/>
      <c r="BW409" s="24"/>
      <c r="BX409" s="24"/>
      <c r="BY409" s="24"/>
      <c r="BZ409" s="24"/>
      <c r="CA409" s="24"/>
      <c r="DN409" s="24"/>
    </row>
    <row r="410" spans="1:118" x14ac:dyDescent="0.2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  <c r="BC410" s="24"/>
      <c r="BD410" s="24"/>
      <c r="BE410" s="24"/>
      <c r="BF410" s="24"/>
      <c r="BG410" s="24"/>
      <c r="BH410" s="24"/>
      <c r="BI410" s="24"/>
      <c r="BJ410" s="24"/>
      <c r="BK410" s="24"/>
      <c r="BL410" s="24"/>
      <c r="BM410" s="24"/>
      <c r="BN410" s="24"/>
      <c r="BO410" s="24"/>
      <c r="BP410" s="24"/>
      <c r="BQ410" s="24"/>
      <c r="BR410" s="24"/>
      <c r="BS410" s="24"/>
      <c r="BT410" s="24"/>
      <c r="BU410" s="24"/>
      <c r="BV410" s="24"/>
      <c r="BW410" s="24"/>
      <c r="BX410" s="24"/>
      <c r="BY410" s="24"/>
      <c r="BZ410" s="24"/>
      <c r="CA410" s="24"/>
      <c r="DN410" s="24"/>
    </row>
    <row r="411" spans="1:118" x14ac:dyDescent="0.2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  <c r="BC411" s="24"/>
      <c r="BD411" s="24"/>
      <c r="BE411" s="24"/>
      <c r="BF411" s="24"/>
      <c r="BG411" s="24"/>
      <c r="BH411" s="24"/>
      <c r="BI411" s="24"/>
      <c r="BJ411" s="24"/>
      <c r="BK411" s="24"/>
      <c r="BL411" s="24"/>
      <c r="BM411" s="24"/>
      <c r="BN411" s="24"/>
      <c r="BO411" s="24"/>
      <c r="BP411" s="24"/>
      <c r="BQ411" s="24"/>
      <c r="BR411" s="24"/>
      <c r="BS411" s="24"/>
      <c r="BT411" s="24"/>
      <c r="BU411" s="24"/>
      <c r="BV411" s="24"/>
      <c r="BW411" s="24"/>
      <c r="BX411" s="24"/>
      <c r="BY411" s="24"/>
      <c r="BZ411" s="24"/>
      <c r="CA411" s="24"/>
      <c r="DN411" s="24"/>
    </row>
    <row r="412" spans="1:118" x14ac:dyDescent="0.2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  <c r="BB412" s="24"/>
      <c r="BC412" s="24"/>
      <c r="BD412" s="24"/>
      <c r="BE412" s="24"/>
      <c r="BF412" s="24"/>
      <c r="BG412" s="24"/>
      <c r="BH412" s="24"/>
      <c r="BI412" s="24"/>
      <c r="BJ412" s="24"/>
      <c r="BK412" s="24"/>
      <c r="BL412" s="24"/>
      <c r="BM412" s="24"/>
      <c r="BN412" s="24"/>
      <c r="BO412" s="24"/>
      <c r="BP412" s="24"/>
      <c r="BQ412" s="24"/>
      <c r="BR412" s="24"/>
      <c r="BS412" s="24"/>
      <c r="BT412" s="24"/>
      <c r="BU412" s="24"/>
      <c r="BV412" s="24"/>
      <c r="BW412" s="24"/>
      <c r="BX412" s="24"/>
      <c r="BY412" s="24"/>
      <c r="BZ412" s="24"/>
      <c r="CA412" s="24"/>
      <c r="DN412" s="24"/>
    </row>
    <row r="413" spans="1:118" x14ac:dyDescent="0.2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  <c r="BB413" s="24"/>
      <c r="BC413" s="24"/>
      <c r="BD413" s="24"/>
      <c r="BE413" s="24"/>
      <c r="BF413" s="24"/>
      <c r="BG413" s="24"/>
      <c r="BH413" s="24"/>
      <c r="BI413" s="24"/>
      <c r="BJ413" s="24"/>
      <c r="BK413" s="24"/>
      <c r="BL413" s="24"/>
      <c r="BM413" s="24"/>
      <c r="BN413" s="24"/>
      <c r="BO413" s="24"/>
      <c r="BP413" s="24"/>
      <c r="BQ413" s="24"/>
      <c r="BR413" s="24"/>
      <c r="BS413" s="24"/>
      <c r="BT413" s="24"/>
      <c r="BU413" s="24"/>
      <c r="BV413" s="24"/>
      <c r="BW413" s="24"/>
      <c r="BX413" s="24"/>
      <c r="BY413" s="24"/>
      <c r="BZ413" s="24"/>
      <c r="CA413" s="24"/>
      <c r="DN413" s="24"/>
    </row>
    <row r="414" spans="1:118" x14ac:dyDescent="0.2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  <c r="BC414" s="24"/>
      <c r="BD414" s="24"/>
      <c r="BE414" s="24"/>
      <c r="BF414" s="24"/>
      <c r="BG414" s="24"/>
      <c r="BH414" s="24"/>
      <c r="BI414" s="24"/>
      <c r="BJ414" s="24"/>
      <c r="BK414" s="24"/>
      <c r="BL414" s="24"/>
      <c r="BM414" s="24"/>
      <c r="BN414" s="24"/>
      <c r="BO414" s="24"/>
      <c r="BP414" s="24"/>
      <c r="BQ414" s="24"/>
      <c r="BR414" s="24"/>
      <c r="BS414" s="24"/>
      <c r="BT414" s="24"/>
      <c r="BU414" s="24"/>
      <c r="BV414" s="24"/>
      <c r="BW414" s="24"/>
      <c r="BX414" s="24"/>
      <c r="BY414" s="24"/>
      <c r="BZ414" s="24"/>
      <c r="CA414" s="24"/>
      <c r="DN414" s="24"/>
    </row>
    <row r="415" spans="1:118" x14ac:dyDescent="0.2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  <c r="BC415" s="24"/>
      <c r="BD415" s="24"/>
      <c r="BE415" s="24"/>
      <c r="BF415" s="24"/>
      <c r="BG415" s="24"/>
      <c r="BH415" s="24"/>
      <c r="BI415" s="24"/>
      <c r="BJ415" s="24"/>
      <c r="BK415" s="24"/>
      <c r="BL415" s="24"/>
      <c r="BM415" s="24"/>
      <c r="BN415" s="24"/>
      <c r="BO415" s="24"/>
      <c r="BP415" s="24"/>
      <c r="BQ415" s="24"/>
      <c r="BR415" s="24"/>
      <c r="BS415" s="24"/>
      <c r="BT415" s="24"/>
      <c r="BU415" s="24"/>
      <c r="BV415" s="24"/>
      <c r="BW415" s="24"/>
      <c r="BX415" s="24"/>
      <c r="BY415" s="24"/>
      <c r="BZ415" s="24"/>
      <c r="CA415" s="24"/>
      <c r="DN415" s="24"/>
    </row>
    <row r="416" spans="1:118" x14ac:dyDescent="0.2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  <c r="BC416" s="24"/>
      <c r="BD416" s="24"/>
      <c r="BE416" s="24"/>
      <c r="BF416" s="24"/>
      <c r="BG416" s="24"/>
      <c r="BH416" s="24"/>
      <c r="BI416" s="24"/>
      <c r="BJ416" s="24"/>
      <c r="BK416" s="24"/>
      <c r="BL416" s="24"/>
      <c r="BM416" s="24"/>
      <c r="BN416" s="24"/>
      <c r="BO416" s="24"/>
      <c r="BP416" s="24"/>
      <c r="BQ416" s="24"/>
      <c r="BR416" s="24"/>
      <c r="BS416" s="24"/>
      <c r="BT416" s="24"/>
      <c r="BU416" s="24"/>
      <c r="BV416" s="24"/>
      <c r="BW416" s="24"/>
      <c r="BX416" s="24"/>
      <c r="BY416" s="24"/>
      <c r="BZ416" s="24"/>
      <c r="CA416" s="24"/>
      <c r="DN416" s="24"/>
    </row>
    <row r="417" spans="1:118" x14ac:dyDescent="0.2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  <c r="BC417" s="24"/>
      <c r="BD417" s="24"/>
      <c r="BE417" s="24"/>
      <c r="BF417" s="24"/>
      <c r="BG417" s="24"/>
      <c r="BH417" s="24"/>
      <c r="BI417" s="24"/>
      <c r="BJ417" s="24"/>
      <c r="BK417" s="24"/>
      <c r="BL417" s="24"/>
      <c r="BM417" s="24"/>
      <c r="BN417" s="24"/>
      <c r="BO417" s="24"/>
      <c r="BP417" s="24"/>
      <c r="BQ417" s="24"/>
      <c r="BR417" s="24"/>
      <c r="BS417" s="24"/>
      <c r="BT417" s="24"/>
      <c r="BU417" s="24"/>
      <c r="BV417" s="24"/>
      <c r="BW417" s="24"/>
      <c r="BX417" s="24"/>
      <c r="BY417" s="24"/>
      <c r="BZ417" s="24"/>
      <c r="CA417" s="24"/>
      <c r="DN417" s="24"/>
    </row>
    <row r="418" spans="1:118" x14ac:dyDescent="0.2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  <c r="BC418" s="24"/>
      <c r="BD418" s="24"/>
      <c r="BE418" s="24"/>
      <c r="BF418" s="24"/>
      <c r="BG418" s="24"/>
      <c r="BH418" s="24"/>
      <c r="BI418" s="24"/>
      <c r="BJ418" s="24"/>
      <c r="BK418" s="24"/>
      <c r="BL418" s="24"/>
      <c r="BM418" s="24"/>
      <c r="BN418" s="24"/>
      <c r="BO418" s="24"/>
      <c r="BP418" s="24"/>
      <c r="BQ418" s="24"/>
      <c r="BR418" s="24"/>
      <c r="BS418" s="24"/>
      <c r="BT418" s="24"/>
      <c r="BU418" s="24"/>
      <c r="BV418" s="24"/>
      <c r="BW418" s="24"/>
      <c r="BX418" s="24"/>
      <c r="BY418" s="24"/>
      <c r="BZ418" s="24"/>
      <c r="CA418" s="24"/>
      <c r="DN418" s="24"/>
    </row>
    <row r="419" spans="1:118" x14ac:dyDescent="0.2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  <c r="BC419" s="24"/>
      <c r="BD419" s="24"/>
      <c r="BE419" s="24"/>
      <c r="BF419" s="24"/>
      <c r="BG419" s="24"/>
      <c r="BH419" s="24"/>
      <c r="BI419" s="24"/>
      <c r="BJ419" s="24"/>
      <c r="BK419" s="24"/>
      <c r="BL419" s="24"/>
      <c r="BM419" s="24"/>
      <c r="BN419" s="24"/>
      <c r="BO419" s="24"/>
      <c r="BP419" s="24"/>
      <c r="BQ419" s="24"/>
      <c r="BR419" s="24"/>
      <c r="BS419" s="24"/>
      <c r="BT419" s="24"/>
      <c r="BU419" s="24"/>
      <c r="BV419" s="24"/>
      <c r="BW419" s="24"/>
      <c r="BX419" s="24"/>
      <c r="BY419" s="24"/>
      <c r="BZ419" s="24"/>
      <c r="CA419" s="24"/>
      <c r="DN419" s="24"/>
    </row>
    <row r="420" spans="1:118" x14ac:dyDescent="0.2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  <c r="BC420" s="24"/>
      <c r="BD420" s="24"/>
      <c r="BE420" s="24"/>
      <c r="BF420" s="24"/>
      <c r="BG420" s="24"/>
      <c r="BH420" s="24"/>
      <c r="BI420" s="24"/>
      <c r="BJ420" s="24"/>
      <c r="BK420" s="24"/>
      <c r="BL420" s="24"/>
      <c r="BM420" s="24"/>
      <c r="BN420" s="24"/>
      <c r="BO420" s="24"/>
      <c r="BP420" s="24"/>
      <c r="BQ420" s="24"/>
      <c r="BR420" s="24"/>
      <c r="BS420" s="24"/>
      <c r="BT420" s="24"/>
      <c r="BU420" s="24"/>
      <c r="BV420" s="24"/>
      <c r="BW420" s="24"/>
      <c r="BX420" s="24"/>
      <c r="BY420" s="24"/>
      <c r="BZ420" s="24"/>
      <c r="CA420" s="24"/>
      <c r="DN420" s="24"/>
    </row>
    <row r="421" spans="1:118" x14ac:dyDescent="0.2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  <c r="BC421" s="24"/>
      <c r="BD421" s="24"/>
      <c r="BE421" s="24"/>
      <c r="BF421" s="24"/>
      <c r="BG421" s="24"/>
      <c r="BH421" s="24"/>
      <c r="BI421" s="24"/>
      <c r="BJ421" s="24"/>
      <c r="BK421" s="24"/>
      <c r="BL421" s="24"/>
      <c r="BM421" s="24"/>
      <c r="BN421" s="24"/>
      <c r="BO421" s="24"/>
      <c r="BP421" s="24"/>
      <c r="BQ421" s="24"/>
      <c r="BR421" s="24"/>
      <c r="BS421" s="24"/>
      <c r="BT421" s="24"/>
      <c r="BU421" s="24"/>
      <c r="BV421" s="24"/>
      <c r="BW421" s="24"/>
      <c r="BX421" s="24"/>
      <c r="BY421" s="24"/>
      <c r="BZ421" s="24"/>
      <c r="CA421" s="24"/>
      <c r="DN421" s="24"/>
    </row>
    <row r="422" spans="1:118" x14ac:dyDescent="0.2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  <c r="BB422" s="24"/>
      <c r="BC422" s="24"/>
      <c r="BD422" s="24"/>
      <c r="BE422" s="24"/>
      <c r="BF422" s="24"/>
      <c r="BG422" s="24"/>
      <c r="BH422" s="24"/>
      <c r="BI422" s="24"/>
      <c r="BJ422" s="24"/>
      <c r="BK422" s="24"/>
      <c r="BL422" s="24"/>
      <c r="BM422" s="24"/>
      <c r="BN422" s="24"/>
      <c r="BO422" s="24"/>
      <c r="BP422" s="24"/>
      <c r="BQ422" s="24"/>
      <c r="BR422" s="24"/>
      <c r="BS422" s="24"/>
      <c r="BT422" s="24"/>
      <c r="BU422" s="24"/>
      <c r="BV422" s="24"/>
      <c r="BW422" s="24"/>
      <c r="BX422" s="24"/>
      <c r="BY422" s="24"/>
      <c r="BZ422" s="24"/>
      <c r="CA422" s="24"/>
      <c r="DN422" s="24"/>
    </row>
    <row r="423" spans="1:118" x14ac:dyDescent="0.2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  <c r="BC423" s="24"/>
      <c r="BD423" s="24"/>
      <c r="BE423" s="24"/>
      <c r="BF423" s="24"/>
      <c r="BG423" s="24"/>
      <c r="BH423" s="24"/>
      <c r="BI423" s="24"/>
      <c r="BJ423" s="24"/>
      <c r="BK423" s="24"/>
      <c r="BL423" s="24"/>
      <c r="BM423" s="24"/>
      <c r="BN423" s="24"/>
      <c r="BO423" s="24"/>
      <c r="BP423" s="24"/>
      <c r="BQ423" s="24"/>
      <c r="BR423" s="24"/>
      <c r="BS423" s="24"/>
      <c r="BT423" s="24"/>
      <c r="BU423" s="24"/>
      <c r="BV423" s="24"/>
      <c r="BW423" s="24"/>
      <c r="BX423" s="24"/>
      <c r="BY423" s="24"/>
      <c r="BZ423" s="24"/>
      <c r="CA423" s="24"/>
      <c r="DN423" s="24"/>
    </row>
    <row r="424" spans="1:118" x14ac:dyDescent="0.2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  <c r="AY424" s="24"/>
      <c r="AZ424" s="24"/>
      <c r="BA424" s="24"/>
      <c r="BB424" s="24"/>
      <c r="BC424" s="24"/>
      <c r="BD424" s="24"/>
      <c r="BE424" s="24"/>
      <c r="BF424" s="24"/>
      <c r="BG424" s="24"/>
      <c r="BH424" s="24"/>
      <c r="BI424" s="24"/>
      <c r="BJ424" s="24"/>
      <c r="BK424" s="24"/>
      <c r="BL424" s="24"/>
      <c r="BM424" s="24"/>
      <c r="BN424" s="24"/>
      <c r="BO424" s="24"/>
      <c r="BP424" s="24"/>
      <c r="BQ424" s="24"/>
      <c r="BR424" s="24"/>
      <c r="BS424" s="24"/>
      <c r="BT424" s="24"/>
      <c r="BU424" s="24"/>
      <c r="BV424" s="24"/>
      <c r="BW424" s="24"/>
      <c r="BX424" s="24"/>
      <c r="BY424" s="24"/>
      <c r="BZ424" s="24"/>
      <c r="CA424" s="24"/>
      <c r="DN424" s="24"/>
    </row>
    <row r="425" spans="1:118" x14ac:dyDescent="0.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  <c r="BB425" s="24"/>
      <c r="BC425" s="24"/>
      <c r="BD425" s="24"/>
      <c r="BE425" s="24"/>
      <c r="BF425" s="24"/>
      <c r="BG425" s="24"/>
      <c r="BH425" s="24"/>
      <c r="BI425" s="24"/>
      <c r="BJ425" s="24"/>
      <c r="BK425" s="24"/>
      <c r="BL425" s="24"/>
      <c r="BM425" s="24"/>
      <c r="BN425" s="24"/>
      <c r="BO425" s="24"/>
      <c r="BP425" s="24"/>
      <c r="BQ425" s="24"/>
      <c r="BR425" s="24"/>
      <c r="BS425" s="24"/>
      <c r="BT425" s="24"/>
      <c r="BU425" s="24"/>
      <c r="BV425" s="24"/>
      <c r="BW425" s="24"/>
      <c r="BX425" s="24"/>
      <c r="BY425" s="24"/>
      <c r="BZ425" s="24"/>
      <c r="CA425" s="24"/>
      <c r="DN425" s="24"/>
    </row>
    <row r="426" spans="1:118" x14ac:dyDescent="0.2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  <c r="BB426" s="24"/>
      <c r="BC426" s="24"/>
      <c r="BD426" s="24"/>
      <c r="BE426" s="24"/>
      <c r="BF426" s="24"/>
      <c r="BG426" s="24"/>
      <c r="BH426" s="24"/>
      <c r="BI426" s="24"/>
      <c r="BJ426" s="24"/>
      <c r="BK426" s="24"/>
      <c r="BL426" s="24"/>
      <c r="BM426" s="24"/>
      <c r="BN426" s="24"/>
      <c r="BO426" s="24"/>
      <c r="BP426" s="24"/>
      <c r="BQ426" s="24"/>
      <c r="BR426" s="24"/>
      <c r="BS426" s="24"/>
      <c r="BT426" s="24"/>
      <c r="BU426" s="24"/>
      <c r="BV426" s="24"/>
      <c r="BW426" s="24"/>
      <c r="BX426" s="24"/>
      <c r="BY426" s="24"/>
      <c r="BZ426" s="24"/>
      <c r="CA426" s="24"/>
      <c r="DN426" s="24"/>
    </row>
    <row r="427" spans="1:118" x14ac:dyDescent="0.2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  <c r="BB427" s="24"/>
      <c r="BC427" s="24"/>
      <c r="BD427" s="24"/>
      <c r="BE427" s="24"/>
      <c r="BF427" s="24"/>
      <c r="BG427" s="24"/>
      <c r="BH427" s="24"/>
      <c r="BI427" s="24"/>
      <c r="BJ427" s="24"/>
      <c r="BK427" s="24"/>
      <c r="BL427" s="24"/>
      <c r="BM427" s="24"/>
      <c r="BN427" s="24"/>
      <c r="BO427" s="24"/>
      <c r="BP427" s="24"/>
      <c r="BQ427" s="24"/>
      <c r="BR427" s="24"/>
      <c r="BS427" s="24"/>
      <c r="BT427" s="24"/>
      <c r="BU427" s="24"/>
      <c r="BV427" s="24"/>
      <c r="BW427" s="24"/>
      <c r="BX427" s="24"/>
      <c r="BY427" s="24"/>
      <c r="BZ427" s="24"/>
      <c r="CA427" s="24"/>
      <c r="DN427" s="24"/>
    </row>
    <row r="428" spans="1:118" x14ac:dyDescent="0.2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  <c r="BC428" s="24"/>
      <c r="BD428" s="24"/>
      <c r="BE428" s="24"/>
      <c r="BF428" s="24"/>
      <c r="BG428" s="24"/>
      <c r="BH428" s="24"/>
      <c r="BI428" s="24"/>
      <c r="BJ428" s="24"/>
      <c r="BK428" s="24"/>
      <c r="BL428" s="24"/>
      <c r="BM428" s="24"/>
      <c r="BN428" s="24"/>
      <c r="BO428" s="24"/>
      <c r="BP428" s="24"/>
      <c r="BQ428" s="24"/>
      <c r="BR428" s="24"/>
      <c r="BS428" s="24"/>
      <c r="BT428" s="24"/>
      <c r="BU428" s="24"/>
      <c r="BV428" s="24"/>
      <c r="BW428" s="24"/>
      <c r="BX428" s="24"/>
      <c r="BY428" s="24"/>
      <c r="BZ428" s="24"/>
      <c r="CA428" s="24"/>
      <c r="DN428" s="24"/>
    </row>
    <row r="429" spans="1:118" x14ac:dyDescent="0.2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  <c r="BB429" s="24"/>
      <c r="BC429" s="24"/>
      <c r="BD429" s="24"/>
      <c r="BE429" s="24"/>
      <c r="BF429" s="24"/>
      <c r="BG429" s="24"/>
      <c r="BH429" s="24"/>
      <c r="BI429" s="24"/>
      <c r="BJ429" s="24"/>
      <c r="BK429" s="24"/>
      <c r="BL429" s="24"/>
      <c r="BM429" s="24"/>
      <c r="BN429" s="24"/>
      <c r="BO429" s="24"/>
      <c r="BP429" s="24"/>
      <c r="BQ429" s="24"/>
      <c r="BR429" s="24"/>
      <c r="BS429" s="24"/>
      <c r="BT429" s="24"/>
      <c r="BU429" s="24"/>
      <c r="BV429" s="24"/>
      <c r="BW429" s="24"/>
      <c r="BX429" s="24"/>
      <c r="BY429" s="24"/>
      <c r="BZ429" s="24"/>
      <c r="CA429" s="24"/>
      <c r="DN429" s="24"/>
    </row>
    <row r="430" spans="1:118" x14ac:dyDescent="0.2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  <c r="AY430" s="24"/>
      <c r="AZ430" s="24"/>
      <c r="BA430" s="24"/>
      <c r="BB430" s="24"/>
      <c r="BC430" s="24"/>
      <c r="BD430" s="24"/>
      <c r="BE430" s="24"/>
      <c r="BF430" s="24"/>
      <c r="BG430" s="24"/>
      <c r="BH430" s="24"/>
      <c r="BI430" s="24"/>
      <c r="BJ430" s="24"/>
      <c r="BK430" s="24"/>
      <c r="BL430" s="24"/>
      <c r="BM430" s="24"/>
      <c r="BN430" s="24"/>
      <c r="BO430" s="24"/>
      <c r="BP430" s="24"/>
      <c r="BQ430" s="24"/>
      <c r="BR430" s="24"/>
      <c r="BS430" s="24"/>
      <c r="BT430" s="24"/>
      <c r="BU430" s="24"/>
      <c r="BV430" s="24"/>
      <c r="BW430" s="24"/>
      <c r="BX430" s="24"/>
      <c r="BY430" s="24"/>
      <c r="BZ430" s="24"/>
      <c r="CA430" s="24"/>
      <c r="DN430" s="24"/>
    </row>
    <row r="431" spans="1:118" x14ac:dyDescent="0.2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  <c r="AY431" s="24"/>
      <c r="AZ431" s="24"/>
      <c r="BA431" s="24"/>
      <c r="BB431" s="24"/>
      <c r="BC431" s="24"/>
      <c r="BD431" s="24"/>
      <c r="BE431" s="24"/>
      <c r="BF431" s="24"/>
      <c r="BG431" s="24"/>
      <c r="BH431" s="24"/>
      <c r="BI431" s="24"/>
      <c r="BJ431" s="24"/>
      <c r="BK431" s="24"/>
      <c r="BL431" s="24"/>
      <c r="BM431" s="24"/>
      <c r="BN431" s="24"/>
      <c r="BO431" s="24"/>
      <c r="BP431" s="24"/>
      <c r="BQ431" s="24"/>
      <c r="BR431" s="24"/>
      <c r="BS431" s="24"/>
      <c r="BT431" s="24"/>
      <c r="BU431" s="24"/>
      <c r="BV431" s="24"/>
      <c r="BW431" s="24"/>
      <c r="BX431" s="24"/>
      <c r="BY431" s="24"/>
      <c r="BZ431" s="24"/>
      <c r="CA431" s="24"/>
      <c r="DN431" s="24"/>
    </row>
    <row r="432" spans="1:118" x14ac:dyDescent="0.2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  <c r="BB432" s="24"/>
      <c r="BC432" s="24"/>
      <c r="BD432" s="24"/>
      <c r="BE432" s="24"/>
      <c r="BF432" s="24"/>
      <c r="BG432" s="24"/>
      <c r="BH432" s="24"/>
      <c r="BI432" s="24"/>
      <c r="BJ432" s="24"/>
      <c r="BK432" s="24"/>
      <c r="BL432" s="24"/>
      <c r="BM432" s="24"/>
      <c r="BN432" s="24"/>
      <c r="BO432" s="24"/>
      <c r="BP432" s="24"/>
      <c r="BQ432" s="24"/>
      <c r="BR432" s="24"/>
      <c r="BS432" s="24"/>
      <c r="BT432" s="24"/>
      <c r="BU432" s="24"/>
      <c r="BV432" s="24"/>
      <c r="BW432" s="24"/>
      <c r="BX432" s="24"/>
      <c r="BY432" s="24"/>
      <c r="BZ432" s="24"/>
      <c r="CA432" s="24"/>
      <c r="DN432" s="24"/>
    </row>
    <row r="433" spans="1:118" x14ac:dyDescent="0.2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  <c r="AY433" s="24"/>
      <c r="AZ433" s="24"/>
      <c r="BA433" s="24"/>
      <c r="BB433" s="24"/>
      <c r="BC433" s="24"/>
      <c r="BD433" s="24"/>
      <c r="BE433" s="24"/>
      <c r="BF433" s="24"/>
      <c r="BG433" s="24"/>
      <c r="BH433" s="24"/>
      <c r="BI433" s="24"/>
      <c r="BJ433" s="24"/>
      <c r="BK433" s="24"/>
      <c r="BL433" s="24"/>
      <c r="BM433" s="24"/>
      <c r="BN433" s="24"/>
      <c r="BO433" s="24"/>
      <c r="BP433" s="24"/>
      <c r="BQ433" s="24"/>
      <c r="BR433" s="24"/>
      <c r="BS433" s="24"/>
      <c r="BT433" s="24"/>
      <c r="BU433" s="24"/>
      <c r="BV433" s="24"/>
      <c r="BW433" s="24"/>
      <c r="BX433" s="24"/>
      <c r="BY433" s="24"/>
      <c r="BZ433" s="24"/>
      <c r="CA433" s="24"/>
      <c r="DN433" s="24"/>
    </row>
    <row r="434" spans="1:118" x14ac:dyDescent="0.2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  <c r="AY434" s="24"/>
      <c r="AZ434" s="24"/>
      <c r="BA434" s="24"/>
      <c r="BB434" s="24"/>
      <c r="BC434" s="24"/>
      <c r="BD434" s="24"/>
      <c r="BE434" s="24"/>
      <c r="BF434" s="24"/>
      <c r="BG434" s="24"/>
      <c r="BH434" s="24"/>
      <c r="BI434" s="24"/>
      <c r="BJ434" s="24"/>
      <c r="BK434" s="24"/>
      <c r="BL434" s="24"/>
      <c r="BM434" s="24"/>
      <c r="BN434" s="24"/>
      <c r="BO434" s="24"/>
      <c r="BP434" s="24"/>
      <c r="BQ434" s="24"/>
      <c r="BR434" s="24"/>
      <c r="BS434" s="24"/>
      <c r="BT434" s="24"/>
      <c r="BU434" s="24"/>
      <c r="BV434" s="24"/>
      <c r="BW434" s="24"/>
      <c r="BX434" s="24"/>
      <c r="BY434" s="24"/>
      <c r="BZ434" s="24"/>
      <c r="CA434" s="24"/>
      <c r="DN434" s="24"/>
    </row>
    <row r="435" spans="1:118" x14ac:dyDescent="0.2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  <c r="BB435" s="24"/>
      <c r="BC435" s="24"/>
      <c r="BD435" s="24"/>
      <c r="BE435" s="24"/>
      <c r="BF435" s="24"/>
      <c r="BG435" s="24"/>
      <c r="BH435" s="24"/>
      <c r="BI435" s="24"/>
      <c r="BJ435" s="24"/>
      <c r="BK435" s="24"/>
      <c r="BL435" s="24"/>
      <c r="BM435" s="24"/>
      <c r="BN435" s="24"/>
      <c r="BO435" s="24"/>
      <c r="BP435" s="24"/>
      <c r="BQ435" s="24"/>
      <c r="BR435" s="24"/>
      <c r="BS435" s="24"/>
      <c r="BT435" s="24"/>
      <c r="BU435" s="24"/>
      <c r="BV435" s="24"/>
      <c r="BW435" s="24"/>
      <c r="BX435" s="24"/>
      <c r="BY435" s="24"/>
      <c r="BZ435" s="24"/>
      <c r="CA435" s="24"/>
      <c r="DN435" s="24"/>
    </row>
    <row r="436" spans="1:118" x14ac:dyDescent="0.2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  <c r="AY436" s="24"/>
      <c r="AZ436" s="24"/>
      <c r="BA436" s="24"/>
      <c r="BB436" s="24"/>
      <c r="BC436" s="24"/>
      <c r="BD436" s="24"/>
      <c r="BE436" s="24"/>
      <c r="BF436" s="24"/>
      <c r="BG436" s="24"/>
      <c r="BH436" s="24"/>
      <c r="BI436" s="24"/>
      <c r="BJ436" s="24"/>
      <c r="BK436" s="24"/>
      <c r="BL436" s="24"/>
      <c r="BM436" s="24"/>
      <c r="BN436" s="24"/>
      <c r="BO436" s="24"/>
      <c r="BP436" s="24"/>
      <c r="BQ436" s="24"/>
      <c r="BR436" s="24"/>
      <c r="BS436" s="24"/>
      <c r="BT436" s="24"/>
      <c r="BU436" s="24"/>
      <c r="BV436" s="24"/>
      <c r="BW436" s="24"/>
      <c r="BX436" s="24"/>
      <c r="BY436" s="24"/>
      <c r="BZ436" s="24"/>
      <c r="CA436" s="24"/>
      <c r="DN436" s="24"/>
    </row>
    <row r="437" spans="1:118" x14ac:dyDescent="0.2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  <c r="AY437" s="24"/>
      <c r="AZ437" s="24"/>
      <c r="BA437" s="24"/>
      <c r="BB437" s="24"/>
      <c r="BC437" s="24"/>
      <c r="BD437" s="24"/>
      <c r="BE437" s="24"/>
      <c r="BF437" s="24"/>
      <c r="BG437" s="24"/>
      <c r="BH437" s="24"/>
      <c r="BI437" s="24"/>
      <c r="BJ437" s="24"/>
      <c r="BK437" s="24"/>
      <c r="BL437" s="24"/>
      <c r="BM437" s="24"/>
      <c r="BN437" s="24"/>
      <c r="BO437" s="24"/>
      <c r="BP437" s="24"/>
      <c r="BQ437" s="24"/>
      <c r="BR437" s="24"/>
      <c r="BS437" s="24"/>
      <c r="BT437" s="24"/>
      <c r="BU437" s="24"/>
      <c r="BV437" s="24"/>
      <c r="BW437" s="24"/>
      <c r="BX437" s="24"/>
      <c r="BY437" s="24"/>
      <c r="BZ437" s="24"/>
      <c r="CA437" s="24"/>
      <c r="DN437" s="24"/>
    </row>
    <row r="438" spans="1:118" x14ac:dyDescent="0.2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  <c r="AY438" s="24"/>
      <c r="AZ438" s="24"/>
      <c r="BA438" s="24"/>
      <c r="BB438" s="24"/>
      <c r="BC438" s="24"/>
      <c r="BD438" s="24"/>
      <c r="BE438" s="24"/>
      <c r="BF438" s="24"/>
      <c r="BG438" s="24"/>
      <c r="BH438" s="24"/>
      <c r="BI438" s="24"/>
      <c r="BJ438" s="24"/>
      <c r="BK438" s="24"/>
      <c r="BL438" s="24"/>
      <c r="BM438" s="24"/>
      <c r="BN438" s="24"/>
      <c r="BO438" s="24"/>
      <c r="BP438" s="24"/>
      <c r="BQ438" s="24"/>
      <c r="BR438" s="24"/>
      <c r="BS438" s="24"/>
      <c r="BT438" s="24"/>
      <c r="BU438" s="24"/>
      <c r="BV438" s="24"/>
      <c r="BW438" s="24"/>
      <c r="BX438" s="24"/>
      <c r="BY438" s="24"/>
      <c r="BZ438" s="24"/>
      <c r="CA438" s="24"/>
      <c r="DN438" s="24"/>
    </row>
    <row r="439" spans="1:118" x14ac:dyDescent="0.2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  <c r="BB439" s="24"/>
      <c r="BC439" s="24"/>
      <c r="BD439" s="24"/>
      <c r="BE439" s="24"/>
      <c r="BF439" s="24"/>
      <c r="BG439" s="24"/>
      <c r="BH439" s="24"/>
      <c r="BI439" s="24"/>
      <c r="BJ439" s="24"/>
      <c r="BK439" s="24"/>
      <c r="BL439" s="24"/>
      <c r="BM439" s="24"/>
      <c r="BN439" s="24"/>
      <c r="BO439" s="24"/>
      <c r="BP439" s="24"/>
      <c r="BQ439" s="24"/>
      <c r="BR439" s="24"/>
      <c r="BS439" s="24"/>
      <c r="BT439" s="24"/>
      <c r="BU439" s="24"/>
      <c r="BV439" s="24"/>
      <c r="BW439" s="24"/>
      <c r="BX439" s="24"/>
      <c r="BY439" s="24"/>
      <c r="BZ439" s="24"/>
      <c r="CA439" s="24"/>
      <c r="DN439" s="24"/>
    </row>
    <row r="440" spans="1:118" x14ac:dyDescent="0.2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  <c r="AY440" s="24"/>
      <c r="AZ440" s="24"/>
      <c r="BA440" s="24"/>
      <c r="BB440" s="24"/>
      <c r="BC440" s="24"/>
      <c r="BD440" s="24"/>
      <c r="BE440" s="24"/>
      <c r="BF440" s="24"/>
      <c r="BG440" s="24"/>
      <c r="BH440" s="24"/>
      <c r="BI440" s="24"/>
      <c r="BJ440" s="24"/>
      <c r="BK440" s="24"/>
      <c r="BL440" s="24"/>
      <c r="BM440" s="24"/>
      <c r="BN440" s="24"/>
      <c r="BO440" s="24"/>
      <c r="BP440" s="24"/>
      <c r="BQ440" s="24"/>
      <c r="BR440" s="24"/>
      <c r="BS440" s="24"/>
      <c r="BT440" s="24"/>
      <c r="BU440" s="24"/>
      <c r="BV440" s="24"/>
      <c r="BW440" s="24"/>
      <c r="BX440" s="24"/>
      <c r="BY440" s="24"/>
      <c r="BZ440" s="24"/>
      <c r="CA440" s="24"/>
      <c r="DN440" s="24"/>
    </row>
    <row r="441" spans="1:118" x14ac:dyDescent="0.2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  <c r="AY441" s="24"/>
      <c r="AZ441" s="24"/>
      <c r="BA441" s="24"/>
      <c r="BB441" s="24"/>
      <c r="BC441" s="24"/>
      <c r="BD441" s="24"/>
      <c r="BE441" s="24"/>
      <c r="BF441" s="24"/>
      <c r="BG441" s="24"/>
      <c r="BH441" s="24"/>
      <c r="BI441" s="24"/>
      <c r="BJ441" s="24"/>
      <c r="BK441" s="24"/>
      <c r="BL441" s="24"/>
      <c r="BM441" s="24"/>
      <c r="BN441" s="24"/>
      <c r="BO441" s="24"/>
      <c r="BP441" s="24"/>
      <c r="BQ441" s="24"/>
      <c r="BR441" s="24"/>
      <c r="BS441" s="24"/>
      <c r="BT441" s="24"/>
      <c r="BU441" s="24"/>
      <c r="BV441" s="24"/>
      <c r="BW441" s="24"/>
      <c r="BX441" s="24"/>
      <c r="BY441" s="24"/>
      <c r="BZ441" s="24"/>
      <c r="CA441" s="24"/>
      <c r="DN441" s="24"/>
    </row>
    <row r="442" spans="1:118" x14ac:dyDescent="0.2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  <c r="BB442" s="24"/>
      <c r="BC442" s="24"/>
      <c r="BD442" s="24"/>
      <c r="BE442" s="24"/>
      <c r="BF442" s="24"/>
      <c r="BG442" s="24"/>
      <c r="BH442" s="24"/>
      <c r="BI442" s="24"/>
      <c r="BJ442" s="24"/>
      <c r="BK442" s="24"/>
      <c r="BL442" s="24"/>
      <c r="BM442" s="24"/>
      <c r="BN442" s="24"/>
      <c r="BO442" s="24"/>
      <c r="BP442" s="24"/>
      <c r="BQ442" s="24"/>
      <c r="BR442" s="24"/>
      <c r="BS442" s="24"/>
      <c r="BT442" s="24"/>
      <c r="BU442" s="24"/>
      <c r="BV442" s="24"/>
      <c r="BW442" s="24"/>
      <c r="BX442" s="24"/>
      <c r="BY442" s="24"/>
      <c r="BZ442" s="24"/>
      <c r="CA442" s="24"/>
      <c r="DN442" s="24"/>
    </row>
    <row r="443" spans="1:118" x14ac:dyDescent="0.2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  <c r="BB443" s="24"/>
      <c r="BC443" s="24"/>
      <c r="BD443" s="24"/>
      <c r="BE443" s="24"/>
      <c r="BF443" s="24"/>
      <c r="BG443" s="24"/>
      <c r="BH443" s="24"/>
      <c r="BI443" s="24"/>
      <c r="BJ443" s="24"/>
      <c r="BK443" s="24"/>
      <c r="BL443" s="24"/>
      <c r="BM443" s="24"/>
      <c r="BN443" s="24"/>
      <c r="BO443" s="24"/>
      <c r="BP443" s="24"/>
      <c r="BQ443" s="24"/>
      <c r="BR443" s="24"/>
      <c r="BS443" s="24"/>
      <c r="BT443" s="24"/>
      <c r="BU443" s="24"/>
      <c r="BV443" s="24"/>
      <c r="BW443" s="24"/>
      <c r="BX443" s="24"/>
      <c r="BY443" s="24"/>
      <c r="BZ443" s="24"/>
      <c r="CA443" s="24"/>
      <c r="DN443" s="24"/>
    </row>
    <row r="444" spans="1:118" x14ac:dyDescent="0.2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  <c r="BB444" s="24"/>
      <c r="BC444" s="24"/>
      <c r="BD444" s="24"/>
      <c r="BE444" s="24"/>
      <c r="BF444" s="24"/>
      <c r="BG444" s="24"/>
      <c r="BH444" s="24"/>
      <c r="BI444" s="24"/>
      <c r="BJ444" s="24"/>
      <c r="BK444" s="24"/>
      <c r="BL444" s="24"/>
      <c r="BM444" s="24"/>
      <c r="BN444" s="24"/>
      <c r="BO444" s="24"/>
      <c r="BP444" s="24"/>
      <c r="BQ444" s="24"/>
      <c r="BR444" s="24"/>
      <c r="BS444" s="24"/>
      <c r="BT444" s="24"/>
      <c r="BU444" s="24"/>
      <c r="BV444" s="24"/>
      <c r="BW444" s="24"/>
      <c r="BX444" s="24"/>
      <c r="BY444" s="24"/>
      <c r="BZ444" s="24"/>
      <c r="CA444" s="24"/>
      <c r="DN444" s="24"/>
    </row>
    <row r="445" spans="1:118" x14ac:dyDescent="0.2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  <c r="BB445" s="24"/>
      <c r="BC445" s="24"/>
      <c r="BD445" s="24"/>
      <c r="BE445" s="24"/>
      <c r="BF445" s="24"/>
      <c r="BG445" s="24"/>
      <c r="BH445" s="24"/>
      <c r="BI445" s="24"/>
      <c r="BJ445" s="24"/>
      <c r="BK445" s="24"/>
      <c r="BL445" s="24"/>
      <c r="BM445" s="24"/>
      <c r="BN445" s="24"/>
      <c r="BO445" s="24"/>
      <c r="BP445" s="24"/>
      <c r="BQ445" s="24"/>
      <c r="BR445" s="24"/>
      <c r="BS445" s="24"/>
      <c r="BT445" s="24"/>
      <c r="BU445" s="24"/>
      <c r="BV445" s="24"/>
      <c r="BW445" s="24"/>
      <c r="BX445" s="24"/>
      <c r="BY445" s="24"/>
      <c r="BZ445" s="24"/>
      <c r="CA445" s="24"/>
      <c r="DN445" s="24"/>
    </row>
    <row r="446" spans="1:118" x14ac:dyDescent="0.2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  <c r="BB446" s="24"/>
      <c r="BC446" s="24"/>
      <c r="BD446" s="24"/>
      <c r="BE446" s="24"/>
      <c r="BF446" s="24"/>
      <c r="BG446" s="24"/>
      <c r="BH446" s="24"/>
      <c r="BI446" s="24"/>
      <c r="BJ446" s="24"/>
      <c r="BK446" s="24"/>
      <c r="BL446" s="24"/>
      <c r="BM446" s="24"/>
      <c r="BN446" s="24"/>
      <c r="BO446" s="24"/>
      <c r="BP446" s="24"/>
      <c r="BQ446" s="24"/>
      <c r="BR446" s="24"/>
      <c r="BS446" s="24"/>
      <c r="BT446" s="24"/>
      <c r="BU446" s="24"/>
      <c r="BV446" s="24"/>
      <c r="BW446" s="24"/>
      <c r="BX446" s="24"/>
      <c r="BY446" s="24"/>
      <c r="BZ446" s="24"/>
      <c r="CA446" s="24"/>
      <c r="DN446" s="24"/>
    </row>
    <row r="447" spans="1:118" x14ac:dyDescent="0.2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  <c r="BB447" s="24"/>
      <c r="BC447" s="24"/>
      <c r="BD447" s="24"/>
      <c r="BE447" s="24"/>
      <c r="BF447" s="24"/>
      <c r="BG447" s="24"/>
      <c r="BH447" s="24"/>
      <c r="BI447" s="24"/>
      <c r="BJ447" s="24"/>
      <c r="BK447" s="24"/>
      <c r="BL447" s="24"/>
      <c r="BM447" s="24"/>
      <c r="BN447" s="24"/>
      <c r="BO447" s="24"/>
      <c r="BP447" s="24"/>
      <c r="BQ447" s="24"/>
      <c r="BR447" s="24"/>
      <c r="BS447" s="24"/>
      <c r="BT447" s="24"/>
      <c r="BU447" s="24"/>
      <c r="BV447" s="24"/>
      <c r="BW447" s="24"/>
      <c r="BX447" s="24"/>
      <c r="BY447" s="24"/>
      <c r="BZ447" s="24"/>
      <c r="CA447" s="24"/>
      <c r="DN447" s="24"/>
    </row>
    <row r="448" spans="1:118" x14ac:dyDescent="0.2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  <c r="BB448" s="24"/>
      <c r="BC448" s="24"/>
      <c r="BD448" s="24"/>
      <c r="BE448" s="24"/>
      <c r="BF448" s="24"/>
      <c r="BG448" s="24"/>
      <c r="BH448" s="24"/>
      <c r="BI448" s="24"/>
      <c r="BJ448" s="24"/>
      <c r="BK448" s="24"/>
      <c r="BL448" s="24"/>
      <c r="BM448" s="24"/>
      <c r="BN448" s="24"/>
      <c r="BO448" s="24"/>
      <c r="BP448" s="24"/>
      <c r="BQ448" s="24"/>
      <c r="BR448" s="24"/>
      <c r="BS448" s="24"/>
      <c r="BT448" s="24"/>
      <c r="BU448" s="24"/>
      <c r="BV448" s="24"/>
      <c r="BW448" s="24"/>
      <c r="BX448" s="24"/>
      <c r="BY448" s="24"/>
      <c r="BZ448" s="24"/>
      <c r="CA448" s="24"/>
      <c r="DN448" s="24"/>
    </row>
    <row r="449" spans="1:118" x14ac:dyDescent="0.2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  <c r="AY449" s="24"/>
      <c r="AZ449" s="24"/>
      <c r="BA449" s="24"/>
      <c r="BB449" s="24"/>
      <c r="BC449" s="24"/>
      <c r="BD449" s="24"/>
      <c r="BE449" s="24"/>
      <c r="BF449" s="24"/>
      <c r="BG449" s="24"/>
      <c r="BH449" s="24"/>
      <c r="BI449" s="24"/>
      <c r="BJ449" s="24"/>
      <c r="BK449" s="24"/>
      <c r="BL449" s="24"/>
      <c r="BM449" s="24"/>
      <c r="BN449" s="24"/>
      <c r="BO449" s="24"/>
      <c r="BP449" s="24"/>
      <c r="BQ449" s="24"/>
      <c r="BR449" s="24"/>
      <c r="BS449" s="24"/>
      <c r="BT449" s="24"/>
      <c r="BU449" s="24"/>
      <c r="BV449" s="24"/>
      <c r="BW449" s="24"/>
      <c r="BX449" s="24"/>
      <c r="BY449" s="24"/>
      <c r="BZ449" s="24"/>
      <c r="CA449" s="24"/>
      <c r="DN449" s="24"/>
    </row>
    <row r="450" spans="1:118" x14ac:dyDescent="0.2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  <c r="BB450" s="24"/>
      <c r="BC450" s="24"/>
      <c r="BD450" s="24"/>
      <c r="BE450" s="24"/>
      <c r="BF450" s="24"/>
      <c r="BG450" s="24"/>
      <c r="BH450" s="24"/>
      <c r="BI450" s="24"/>
      <c r="BJ450" s="24"/>
      <c r="BK450" s="24"/>
      <c r="BL450" s="24"/>
      <c r="BM450" s="24"/>
      <c r="BN450" s="24"/>
      <c r="BO450" s="24"/>
      <c r="BP450" s="24"/>
      <c r="BQ450" s="24"/>
      <c r="BR450" s="24"/>
      <c r="BS450" s="24"/>
      <c r="BT450" s="24"/>
      <c r="BU450" s="24"/>
      <c r="BV450" s="24"/>
      <c r="BW450" s="24"/>
      <c r="BX450" s="24"/>
      <c r="BY450" s="24"/>
      <c r="BZ450" s="24"/>
      <c r="CA450" s="24"/>
      <c r="DN450" s="24"/>
    </row>
    <row r="451" spans="1:118" x14ac:dyDescent="0.2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  <c r="BC451" s="24"/>
      <c r="BD451" s="24"/>
      <c r="BE451" s="24"/>
      <c r="BF451" s="24"/>
      <c r="BG451" s="24"/>
      <c r="BH451" s="24"/>
      <c r="BI451" s="24"/>
      <c r="BJ451" s="24"/>
      <c r="BK451" s="24"/>
      <c r="BL451" s="24"/>
      <c r="BM451" s="24"/>
      <c r="BN451" s="24"/>
      <c r="BO451" s="24"/>
      <c r="BP451" s="24"/>
      <c r="BQ451" s="24"/>
      <c r="BR451" s="24"/>
      <c r="BS451" s="24"/>
      <c r="BT451" s="24"/>
      <c r="BU451" s="24"/>
      <c r="BV451" s="24"/>
      <c r="BW451" s="24"/>
      <c r="BX451" s="24"/>
      <c r="BY451" s="24"/>
      <c r="BZ451" s="24"/>
      <c r="CA451" s="24"/>
      <c r="DN451" s="24"/>
    </row>
    <row r="452" spans="1:118" x14ac:dyDescent="0.2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  <c r="AY452" s="24"/>
      <c r="AZ452" s="24"/>
      <c r="BA452" s="24"/>
      <c r="BB452" s="24"/>
      <c r="BC452" s="24"/>
      <c r="BD452" s="24"/>
      <c r="BE452" s="24"/>
      <c r="BF452" s="24"/>
      <c r="BG452" s="24"/>
      <c r="BH452" s="24"/>
      <c r="BI452" s="24"/>
      <c r="BJ452" s="24"/>
      <c r="BK452" s="24"/>
      <c r="BL452" s="24"/>
      <c r="BM452" s="24"/>
      <c r="BN452" s="24"/>
      <c r="BO452" s="24"/>
      <c r="BP452" s="24"/>
      <c r="BQ452" s="24"/>
      <c r="BR452" s="24"/>
      <c r="BS452" s="24"/>
      <c r="BT452" s="24"/>
      <c r="BU452" s="24"/>
      <c r="BV452" s="24"/>
      <c r="BW452" s="24"/>
      <c r="BX452" s="24"/>
      <c r="BY452" s="24"/>
      <c r="BZ452" s="24"/>
      <c r="CA452" s="24"/>
      <c r="DN452" s="24"/>
    </row>
    <row r="453" spans="1:118" x14ac:dyDescent="0.2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  <c r="AY453" s="24"/>
      <c r="AZ453" s="24"/>
      <c r="BA453" s="24"/>
      <c r="BB453" s="24"/>
      <c r="BC453" s="24"/>
      <c r="BD453" s="24"/>
      <c r="BE453" s="24"/>
      <c r="BF453" s="24"/>
      <c r="BG453" s="24"/>
      <c r="BH453" s="24"/>
      <c r="BI453" s="24"/>
      <c r="BJ453" s="24"/>
      <c r="BK453" s="24"/>
      <c r="BL453" s="24"/>
      <c r="BM453" s="24"/>
      <c r="BN453" s="24"/>
      <c r="BO453" s="24"/>
      <c r="BP453" s="24"/>
      <c r="BQ453" s="24"/>
      <c r="BR453" s="24"/>
      <c r="BS453" s="24"/>
      <c r="BT453" s="24"/>
      <c r="BU453" s="24"/>
      <c r="BV453" s="24"/>
      <c r="BW453" s="24"/>
      <c r="BX453" s="24"/>
      <c r="BY453" s="24"/>
      <c r="BZ453" s="24"/>
      <c r="CA453" s="24"/>
      <c r="DN453" s="24"/>
    </row>
    <row r="454" spans="1:118" x14ac:dyDescent="0.2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  <c r="BC454" s="24"/>
      <c r="BD454" s="24"/>
      <c r="BE454" s="24"/>
      <c r="BF454" s="24"/>
      <c r="BG454" s="24"/>
      <c r="BH454" s="24"/>
      <c r="BI454" s="24"/>
      <c r="BJ454" s="24"/>
      <c r="BK454" s="24"/>
      <c r="BL454" s="24"/>
      <c r="BM454" s="24"/>
      <c r="BN454" s="24"/>
      <c r="BO454" s="24"/>
      <c r="BP454" s="24"/>
      <c r="BQ454" s="24"/>
      <c r="BR454" s="24"/>
      <c r="BS454" s="24"/>
      <c r="BT454" s="24"/>
      <c r="BU454" s="24"/>
      <c r="BV454" s="24"/>
      <c r="BW454" s="24"/>
      <c r="BX454" s="24"/>
      <c r="BY454" s="24"/>
      <c r="BZ454" s="24"/>
      <c r="CA454" s="24"/>
      <c r="DN454" s="24"/>
    </row>
    <row r="455" spans="1:118" x14ac:dyDescent="0.2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  <c r="AY455" s="24"/>
      <c r="AZ455" s="24"/>
      <c r="BA455" s="24"/>
      <c r="BB455" s="24"/>
      <c r="BC455" s="24"/>
      <c r="BD455" s="24"/>
      <c r="BE455" s="24"/>
      <c r="BF455" s="24"/>
      <c r="BG455" s="24"/>
      <c r="BH455" s="24"/>
      <c r="BI455" s="24"/>
      <c r="BJ455" s="24"/>
      <c r="BK455" s="24"/>
      <c r="BL455" s="24"/>
      <c r="BM455" s="24"/>
      <c r="BN455" s="24"/>
      <c r="BO455" s="24"/>
      <c r="BP455" s="24"/>
      <c r="BQ455" s="24"/>
      <c r="BR455" s="24"/>
      <c r="BS455" s="24"/>
      <c r="BT455" s="24"/>
      <c r="BU455" s="24"/>
      <c r="BV455" s="24"/>
      <c r="BW455" s="24"/>
      <c r="BX455" s="24"/>
      <c r="BY455" s="24"/>
      <c r="BZ455" s="24"/>
      <c r="CA455" s="24"/>
      <c r="DN455" s="24"/>
    </row>
    <row r="456" spans="1:118" x14ac:dyDescent="0.2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  <c r="BC456" s="24"/>
      <c r="BD456" s="24"/>
      <c r="BE456" s="24"/>
      <c r="BF456" s="24"/>
      <c r="BG456" s="24"/>
      <c r="BH456" s="24"/>
      <c r="BI456" s="24"/>
      <c r="BJ456" s="24"/>
      <c r="BK456" s="24"/>
      <c r="BL456" s="24"/>
      <c r="BM456" s="24"/>
      <c r="BN456" s="24"/>
      <c r="BO456" s="24"/>
      <c r="BP456" s="24"/>
      <c r="BQ456" s="24"/>
      <c r="BR456" s="24"/>
      <c r="BS456" s="24"/>
      <c r="BT456" s="24"/>
      <c r="BU456" s="24"/>
      <c r="BV456" s="24"/>
      <c r="BW456" s="24"/>
      <c r="BX456" s="24"/>
      <c r="BY456" s="24"/>
      <c r="BZ456" s="24"/>
      <c r="CA456" s="24"/>
      <c r="DN456" s="24"/>
    </row>
    <row r="457" spans="1:118" x14ac:dyDescent="0.2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  <c r="BB457" s="24"/>
      <c r="BC457" s="24"/>
      <c r="BD457" s="24"/>
      <c r="BE457" s="24"/>
      <c r="BF457" s="24"/>
      <c r="BG457" s="24"/>
      <c r="BH457" s="24"/>
      <c r="BI457" s="24"/>
      <c r="BJ457" s="24"/>
      <c r="BK457" s="24"/>
      <c r="BL457" s="24"/>
      <c r="BM457" s="24"/>
      <c r="BN457" s="24"/>
      <c r="BO457" s="24"/>
      <c r="BP457" s="24"/>
      <c r="BQ457" s="24"/>
      <c r="BR457" s="24"/>
      <c r="BS457" s="24"/>
      <c r="BT457" s="24"/>
      <c r="BU457" s="24"/>
      <c r="BV457" s="24"/>
      <c r="BW457" s="24"/>
      <c r="BX457" s="24"/>
      <c r="BY457" s="24"/>
      <c r="BZ457" s="24"/>
      <c r="CA457" s="24"/>
      <c r="DN457" s="24"/>
    </row>
    <row r="458" spans="1:118" x14ac:dyDescent="0.2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  <c r="AY458" s="24"/>
      <c r="AZ458" s="24"/>
      <c r="BA458" s="24"/>
      <c r="BB458" s="24"/>
      <c r="BC458" s="24"/>
      <c r="BD458" s="24"/>
      <c r="BE458" s="24"/>
      <c r="BF458" s="24"/>
      <c r="BG458" s="24"/>
      <c r="BH458" s="24"/>
      <c r="BI458" s="24"/>
      <c r="BJ458" s="24"/>
      <c r="BK458" s="24"/>
      <c r="BL458" s="24"/>
      <c r="BM458" s="24"/>
      <c r="BN458" s="24"/>
      <c r="BO458" s="24"/>
      <c r="BP458" s="24"/>
      <c r="BQ458" s="24"/>
      <c r="BR458" s="24"/>
      <c r="BS458" s="24"/>
      <c r="BT458" s="24"/>
      <c r="BU458" s="24"/>
      <c r="BV458" s="24"/>
      <c r="BW458" s="24"/>
      <c r="BX458" s="24"/>
      <c r="BY458" s="24"/>
      <c r="BZ458" s="24"/>
      <c r="CA458" s="24"/>
      <c r="DN458" s="24"/>
    </row>
    <row r="459" spans="1:118" x14ac:dyDescent="0.2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  <c r="BC459" s="24"/>
      <c r="BD459" s="24"/>
      <c r="BE459" s="24"/>
      <c r="BF459" s="24"/>
      <c r="BG459" s="24"/>
      <c r="BH459" s="24"/>
      <c r="BI459" s="24"/>
      <c r="BJ459" s="24"/>
      <c r="BK459" s="24"/>
      <c r="BL459" s="24"/>
      <c r="BM459" s="24"/>
      <c r="BN459" s="24"/>
      <c r="BO459" s="24"/>
      <c r="BP459" s="24"/>
      <c r="BQ459" s="24"/>
      <c r="BR459" s="24"/>
      <c r="BS459" s="24"/>
      <c r="BT459" s="24"/>
      <c r="BU459" s="24"/>
      <c r="BV459" s="24"/>
      <c r="BW459" s="24"/>
      <c r="BX459" s="24"/>
      <c r="BY459" s="24"/>
      <c r="BZ459" s="24"/>
      <c r="CA459" s="24"/>
      <c r="DN459" s="24"/>
    </row>
    <row r="460" spans="1:118" x14ac:dyDescent="0.2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  <c r="BF460" s="24"/>
      <c r="BG460" s="24"/>
      <c r="BH460" s="24"/>
      <c r="BI460" s="24"/>
      <c r="BJ460" s="24"/>
      <c r="BK460" s="24"/>
      <c r="BL460" s="24"/>
      <c r="BM460" s="24"/>
      <c r="BN460" s="24"/>
      <c r="BO460" s="24"/>
      <c r="BP460" s="24"/>
      <c r="BQ460" s="24"/>
      <c r="BR460" s="24"/>
      <c r="BS460" s="24"/>
      <c r="BT460" s="24"/>
      <c r="BU460" s="24"/>
      <c r="BV460" s="24"/>
      <c r="BW460" s="24"/>
      <c r="BX460" s="24"/>
      <c r="BY460" s="24"/>
      <c r="BZ460" s="24"/>
      <c r="CA460" s="24"/>
      <c r="DN460" s="24"/>
    </row>
    <row r="461" spans="1:118" x14ac:dyDescent="0.2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  <c r="BC461" s="24"/>
      <c r="BD461" s="24"/>
      <c r="BE461" s="24"/>
      <c r="BF461" s="24"/>
      <c r="BG461" s="24"/>
      <c r="BH461" s="24"/>
      <c r="BI461" s="24"/>
      <c r="BJ461" s="24"/>
      <c r="BK461" s="24"/>
      <c r="BL461" s="24"/>
      <c r="BM461" s="24"/>
      <c r="BN461" s="24"/>
      <c r="BO461" s="24"/>
      <c r="BP461" s="24"/>
      <c r="BQ461" s="24"/>
      <c r="BR461" s="24"/>
      <c r="BS461" s="24"/>
      <c r="BT461" s="24"/>
      <c r="BU461" s="24"/>
      <c r="BV461" s="24"/>
      <c r="BW461" s="24"/>
      <c r="BX461" s="24"/>
      <c r="BY461" s="24"/>
      <c r="BZ461" s="24"/>
      <c r="CA461" s="24"/>
      <c r="DN461" s="24"/>
    </row>
    <row r="462" spans="1:118" x14ac:dyDescent="0.2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  <c r="BC462" s="24"/>
      <c r="BD462" s="24"/>
      <c r="BE462" s="24"/>
      <c r="BF462" s="24"/>
      <c r="BG462" s="24"/>
      <c r="BH462" s="24"/>
      <c r="BI462" s="24"/>
      <c r="BJ462" s="24"/>
      <c r="BK462" s="24"/>
      <c r="BL462" s="24"/>
      <c r="BM462" s="24"/>
      <c r="BN462" s="24"/>
      <c r="BO462" s="24"/>
      <c r="BP462" s="24"/>
      <c r="BQ462" s="24"/>
      <c r="BR462" s="24"/>
      <c r="BS462" s="24"/>
      <c r="BT462" s="24"/>
      <c r="BU462" s="24"/>
      <c r="BV462" s="24"/>
      <c r="BW462" s="24"/>
      <c r="BX462" s="24"/>
      <c r="BY462" s="24"/>
      <c r="BZ462" s="24"/>
      <c r="CA462" s="24"/>
      <c r="DN462" s="24"/>
    </row>
    <row r="463" spans="1:118" x14ac:dyDescent="0.2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  <c r="BC463" s="24"/>
      <c r="BD463" s="24"/>
      <c r="BE463" s="24"/>
      <c r="BF463" s="24"/>
      <c r="BG463" s="24"/>
      <c r="BH463" s="24"/>
      <c r="BI463" s="24"/>
      <c r="BJ463" s="24"/>
      <c r="BK463" s="24"/>
      <c r="BL463" s="24"/>
      <c r="BM463" s="24"/>
      <c r="BN463" s="24"/>
      <c r="BO463" s="24"/>
      <c r="BP463" s="24"/>
      <c r="BQ463" s="24"/>
      <c r="BR463" s="24"/>
      <c r="BS463" s="24"/>
      <c r="BT463" s="24"/>
      <c r="BU463" s="24"/>
      <c r="BV463" s="24"/>
      <c r="BW463" s="24"/>
      <c r="BX463" s="24"/>
      <c r="BY463" s="24"/>
      <c r="BZ463" s="24"/>
      <c r="CA463" s="24"/>
      <c r="DN463" s="24"/>
    </row>
    <row r="464" spans="1:118" x14ac:dyDescent="0.2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  <c r="BB464" s="24"/>
      <c r="BC464" s="24"/>
      <c r="BD464" s="24"/>
      <c r="BE464" s="24"/>
      <c r="BF464" s="24"/>
      <c r="BG464" s="24"/>
      <c r="BH464" s="24"/>
      <c r="BI464" s="24"/>
      <c r="BJ464" s="24"/>
      <c r="BK464" s="24"/>
      <c r="BL464" s="24"/>
      <c r="BM464" s="24"/>
      <c r="BN464" s="24"/>
      <c r="BO464" s="24"/>
      <c r="BP464" s="24"/>
      <c r="BQ464" s="24"/>
      <c r="BR464" s="24"/>
      <c r="BS464" s="24"/>
      <c r="BT464" s="24"/>
      <c r="BU464" s="24"/>
      <c r="BV464" s="24"/>
      <c r="BW464" s="24"/>
      <c r="BX464" s="24"/>
      <c r="BY464" s="24"/>
      <c r="BZ464" s="24"/>
      <c r="CA464" s="24"/>
      <c r="DN464" s="24"/>
    </row>
    <row r="465" spans="1:118" x14ac:dyDescent="0.2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  <c r="BC465" s="24"/>
      <c r="BD465" s="24"/>
      <c r="BE465" s="24"/>
      <c r="BF465" s="24"/>
      <c r="BG465" s="24"/>
      <c r="BH465" s="24"/>
      <c r="BI465" s="24"/>
      <c r="BJ465" s="24"/>
      <c r="BK465" s="24"/>
      <c r="BL465" s="24"/>
      <c r="BM465" s="24"/>
      <c r="BN465" s="24"/>
      <c r="BO465" s="24"/>
      <c r="BP465" s="24"/>
      <c r="BQ465" s="24"/>
      <c r="BR465" s="24"/>
      <c r="BS465" s="24"/>
      <c r="BT465" s="24"/>
      <c r="BU465" s="24"/>
      <c r="BV465" s="24"/>
      <c r="BW465" s="24"/>
      <c r="BX465" s="24"/>
      <c r="BY465" s="24"/>
      <c r="BZ465" s="24"/>
      <c r="CA465" s="24"/>
      <c r="DN465" s="24"/>
    </row>
    <row r="466" spans="1:118" x14ac:dyDescent="0.2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  <c r="BC466" s="24"/>
      <c r="BD466" s="24"/>
      <c r="BE466" s="24"/>
      <c r="BF466" s="24"/>
      <c r="BG466" s="24"/>
      <c r="BH466" s="24"/>
      <c r="BI466" s="24"/>
      <c r="BJ466" s="24"/>
      <c r="BK466" s="24"/>
      <c r="BL466" s="24"/>
      <c r="BM466" s="24"/>
      <c r="BN466" s="24"/>
      <c r="BO466" s="24"/>
      <c r="BP466" s="24"/>
      <c r="BQ466" s="24"/>
      <c r="BR466" s="24"/>
      <c r="BS466" s="24"/>
      <c r="BT466" s="24"/>
      <c r="BU466" s="24"/>
      <c r="BV466" s="24"/>
      <c r="BW466" s="24"/>
      <c r="BX466" s="24"/>
      <c r="BY466" s="24"/>
      <c r="BZ466" s="24"/>
      <c r="CA466" s="24"/>
      <c r="DN466" s="24"/>
    </row>
    <row r="467" spans="1:118" x14ac:dyDescent="0.2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  <c r="BC467" s="24"/>
      <c r="BD467" s="24"/>
      <c r="BE467" s="24"/>
      <c r="BF467" s="24"/>
      <c r="BG467" s="24"/>
      <c r="BH467" s="24"/>
      <c r="BI467" s="24"/>
      <c r="BJ467" s="24"/>
      <c r="BK467" s="24"/>
      <c r="BL467" s="24"/>
      <c r="BM467" s="24"/>
      <c r="BN467" s="24"/>
      <c r="BO467" s="24"/>
      <c r="BP467" s="24"/>
      <c r="BQ467" s="24"/>
      <c r="BR467" s="24"/>
      <c r="BS467" s="24"/>
      <c r="BT467" s="24"/>
      <c r="BU467" s="24"/>
      <c r="BV467" s="24"/>
      <c r="BW467" s="24"/>
      <c r="BX467" s="24"/>
      <c r="BY467" s="24"/>
      <c r="BZ467" s="24"/>
      <c r="CA467" s="24"/>
      <c r="DN467" s="24"/>
    </row>
    <row r="468" spans="1:118" x14ac:dyDescent="0.2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  <c r="BB468" s="24"/>
      <c r="BC468" s="24"/>
      <c r="BD468" s="24"/>
      <c r="BE468" s="24"/>
      <c r="BF468" s="24"/>
      <c r="BG468" s="24"/>
      <c r="BH468" s="24"/>
      <c r="BI468" s="24"/>
      <c r="BJ468" s="24"/>
      <c r="BK468" s="24"/>
      <c r="BL468" s="24"/>
      <c r="BM468" s="24"/>
      <c r="BN468" s="24"/>
      <c r="BO468" s="24"/>
      <c r="BP468" s="24"/>
      <c r="BQ468" s="24"/>
      <c r="BR468" s="24"/>
      <c r="BS468" s="24"/>
      <c r="BT468" s="24"/>
      <c r="BU468" s="24"/>
      <c r="BV468" s="24"/>
      <c r="BW468" s="24"/>
      <c r="BX468" s="24"/>
      <c r="BY468" s="24"/>
      <c r="BZ468" s="24"/>
      <c r="CA468" s="24"/>
      <c r="DN468" s="24"/>
    </row>
    <row r="469" spans="1:118" x14ac:dyDescent="0.2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  <c r="BB469" s="24"/>
      <c r="BC469" s="24"/>
      <c r="BD469" s="24"/>
      <c r="BE469" s="24"/>
      <c r="BF469" s="24"/>
      <c r="BG469" s="24"/>
      <c r="BH469" s="24"/>
      <c r="BI469" s="24"/>
      <c r="BJ469" s="24"/>
      <c r="BK469" s="24"/>
      <c r="BL469" s="24"/>
      <c r="BM469" s="24"/>
      <c r="BN469" s="24"/>
      <c r="BO469" s="24"/>
      <c r="BP469" s="24"/>
      <c r="BQ469" s="24"/>
      <c r="BR469" s="24"/>
      <c r="BS469" s="24"/>
      <c r="BT469" s="24"/>
      <c r="BU469" s="24"/>
      <c r="BV469" s="24"/>
      <c r="BW469" s="24"/>
      <c r="BX469" s="24"/>
      <c r="BY469" s="24"/>
      <c r="BZ469" s="24"/>
      <c r="CA469" s="24"/>
      <c r="DN469" s="24"/>
    </row>
    <row r="470" spans="1:118" x14ac:dyDescent="0.2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  <c r="BB470" s="24"/>
      <c r="BC470" s="24"/>
      <c r="BD470" s="24"/>
      <c r="BE470" s="24"/>
      <c r="BF470" s="24"/>
      <c r="BG470" s="24"/>
      <c r="BH470" s="24"/>
      <c r="BI470" s="24"/>
      <c r="BJ470" s="24"/>
      <c r="BK470" s="24"/>
      <c r="BL470" s="24"/>
      <c r="BM470" s="24"/>
      <c r="BN470" s="24"/>
      <c r="BO470" s="24"/>
      <c r="BP470" s="24"/>
      <c r="BQ470" s="24"/>
      <c r="BR470" s="24"/>
      <c r="BS470" s="24"/>
      <c r="BT470" s="24"/>
      <c r="BU470" s="24"/>
      <c r="BV470" s="24"/>
      <c r="BW470" s="24"/>
      <c r="BX470" s="24"/>
      <c r="BY470" s="24"/>
      <c r="BZ470" s="24"/>
      <c r="CA470" s="24"/>
      <c r="DN470" s="24"/>
    </row>
    <row r="471" spans="1:118" x14ac:dyDescent="0.2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  <c r="BB471" s="24"/>
      <c r="BC471" s="24"/>
      <c r="BD471" s="24"/>
      <c r="BE471" s="24"/>
      <c r="BF471" s="24"/>
      <c r="BG471" s="24"/>
      <c r="BH471" s="24"/>
      <c r="BI471" s="24"/>
      <c r="BJ471" s="24"/>
      <c r="BK471" s="24"/>
      <c r="BL471" s="24"/>
      <c r="BM471" s="24"/>
      <c r="BN471" s="24"/>
      <c r="BO471" s="24"/>
      <c r="BP471" s="24"/>
      <c r="BQ471" s="24"/>
      <c r="BR471" s="24"/>
      <c r="BS471" s="24"/>
      <c r="BT471" s="24"/>
      <c r="BU471" s="24"/>
      <c r="BV471" s="24"/>
      <c r="BW471" s="24"/>
      <c r="BX471" s="24"/>
      <c r="BY471" s="24"/>
      <c r="BZ471" s="24"/>
      <c r="CA471" s="24"/>
      <c r="DN471" s="24"/>
    </row>
    <row r="472" spans="1:118" x14ac:dyDescent="0.2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  <c r="AY472" s="24"/>
      <c r="AZ472" s="24"/>
      <c r="BA472" s="24"/>
      <c r="BB472" s="24"/>
      <c r="BC472" s="24"/>
      <c r="BD472" s="24"/>
      <c r="BE472" s="24"/>
      <c r="BF472" s="24"/>
      <c r="BG472" s="24"/>
      <c r="BH472" s="24"/>
      <c r="BI472" s="24"/>
      <c r="BJ472" s="24"/>
      <c r="BK472" s="24"/>
      <c r="BL472" s="24"/>
      <c r="BM472" s="24"/>
      <c r="BN472" s="24"/>
      <c r="BO472" s="24"/>
      <c r="BP472" s="24"/>
      <c r="BQ472" s="24"/>
      <c r="BR472" s="24"/>
      <c r="BS472" s="24"/>
      <c r="BT472" s="24"/>
      <c r="BU472" s="24"/>
      <c r="BV472" s="24"/>
      <c r="BW472" s="24"/>
      <c r="BX472" s="24"/>
      <c r="BY472" s="24"/>
      <c r="BZ472" s="24"/>
      <c r="CA472" s="24"/>
      <c r="DN472" s="24"/>
    </row>
    <row r="473" spans="1:118" x14ac:dyDescent="0.2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  <c r="BB473" s="24"/>
      <c r="BC473" s="24"/>
      <c r="BD473" s="24"/>
      <c r="BE473" s="24"/>
      <c r="BF473" s="24"/>
      <c r="BG473" s="24"/>
      <c r="BH473" s="24"/>
      <c r="BI473" s="24"/>
      <c r="BJ473" s="24"/>
      <c r="BK473" s="24"/>
      <c r="BL473" s="24"/>
      <c r="BM473" s="24"/>
      <c r="BN473" s="24"/>
      <c r="BO473" s="24"/>
      <c r="BP473" s="24"/>
      <c r="BQ473" s="24"/>
      <c r="BR473" s="24"/>
      <c r="BS473" s="24"/>
      <c r="BT473" s="24"/>
      <c r="BU473" s="24"/>
      <c r="BV473" s="24"/>
      <c r="BW473" s="24"/>
      <c r="BX473" s="24"/>
      <c r="BY473" s="24"/>
      <c r="BZ473" s="24"/>
      <c r="CA473" s="24"/>
      <c r="DN473" s="24"/>
    </row>
    <row r="474" spans="1:118" x14ac:dyDescent="0.2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  <c r="BC474" s="24"/>
      <c r="BD474" s="24"/>
      <c r="BE474" s="24"/>
      <c r="BF474" s="24"/>
      <c r="BG474" s="24"/>
      <c r="BH474" s="24"/>
      <c r="BI474" s="24"/>
      <c r="BJ474" s="24"/>
      <c r="BK474" s="24"/>
      <c r="BL474" s="24"/>
      <c r="BM474" s="24"/>
      <c r="BN474" s="24"/>
      <c r="BO474" s="24"/>
      <c r="BP474" s="24"/>
      <c r="BQ474" s="24"/>
      <c r="BR474" s="24"/>
      <c r="BS474" s="24"/>
      <c r="BT474" s="24"/>
      <c r="BU474" s="24"/>
      <c r="BV474" s="24"/>
      <c r="BW474" s="24"/>
      <c r="BX474" s="24"/>
      <c r="BY474" s="24"/>
      <c r="BZ474" s="24"/>
      <c r="CA474" s="24"/>
      <c r="DN474" s="24"/>
    </row>
    <row r="475" spans="1:118" x14ac:dyDescent="0.2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  <c r="BB475" s="24"/>
      <c r="BC475" s="24"/>
      <c r="BD475" s="24"/>
      <c r="BE475" s="24"/>
      <c r="BF475" s="24"/>
      <c r="BG475" s="24"/>
      <c r="BH475" s="24"/>
      <c r="BI475" s="24"/>
      <c r="BJ475" s="24"/>
      <c r="BK475" s="24"/>
      <c r="BL475" s="24"/>
      <c r="BM475" s="24"/>
      <c r="BN475" s="24"/>
      <c r="BO475" s="24"/>
      <c r="BP475" s="24"/>
      <c r="BQ475" s="24"/>
      <c r="BR475" s="24"/>
      <c r="BS475" s="24"/>
      <c r="BT475" s="24"/>
      <c r="BU475" s="24"/>
      <c r="BV475" s="24"/>
      <c r="BW475" s="24"/>
      <c r="BX475" s="24"/>
      <c r="BY475" s="24"/>
      <c r="BZ475" s="24"/>
      <c r="CA475" s="24"/>
      <c r="DN475" s="24"/>
    </row>
    <row r="476" spans="1:118" x14ac:dyDescent="0.2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  <c r="BB476" s="24"/>
      <c r="BC476" s="24"/>
      <c r="BD476" s="24"/>
      <c r="BE476" s="24"/>
      <c r="BF476" s="24"/>
      <c r="BG476" s="24"/>
      <c r="BH476" s="24"/>
      <c r="BI476" s="24"/>
      <c r="BJ476" s="24"/>
      <c r="BK476" s="24"/>
      <c r="BL476" s="24"/>
      <c r="BM476" s="24"/>
      <c r="BN476" s="24"/>
      <c r="BO476" s="24"/>
      <c r="BP476" s="24"/>
      <c r="BQ476" s="24"/>
      <c r="BR476" s="24"/>
      <c r="BS476" s="24"/>
      <c r="BT476" s="24"/>
      <c r="BU476" s="24"/>
      <c r="BV476" s="24"/>
      <c r="BW476" s="24"/>
      <c r="BX476" s="24"/>
      <c r="BY476" s="24"/>
      <c r="BZ476" s="24"/>
      <c r="CA476" s="24"/>
      <c r="DN476" s="24"/>
    </row>
    <row r="477" spans="1:118" x14ac:dyDescent="0.2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  <c r="BC477" s="24"/>
      <c r="BD477" s="24"/>
      <c r="BE477" s="24"/>
      <c r="BF477" s="24"/>
      <c r="BG477" s="24"/>
      <c r="BH477" s="24"/>
      <c r="BI477" s="24"/>
      <c r="BJ477" s="24"/>
      <c r="BK477" s="24"/>
      <c r="BL477" s="24"/>
      <c r="BM477" s="24"/>
      <c r="BN477" s="24"/>
      <c r="BO477" s="24"/>
      <c r="BP477" s="24"/>
      <c r="BQ477" s="24"/>
      <c r="BR477" s="24"/>
      <c r="BS477" s="24"/>
      <c r="BT477" s="24"/>
      <c r="BU477" s="24"/>
      <c r="BV477" s="24"/>
      <c r="BW477" s="24"/>
      <c r="BX477" s="24"/>
      <c r="BY477" s="24"/>
      <c r="BZ477" s="24"/>
      <c r="CA477" s="24"/>
      <c r="DN477" s="24"/>
    </row>
    <row r="478" spans="1:118" x14ac:dyDescent="0.2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  <c r="BB478" s="24"/>
      <c r="BC478" s="24"/>
      <c r="BD478" s="24"/>
      <c r="BE478" s="24"/>
      <c r="BF478" s="24"/>
      <c r="BG478" s="24"/>
      <c r="BH478" s="24"/>
      <c r="BI478" s="24"/>
      <c r="BJ478" s="24"/>
      <c r="BK478" s="24"/>
      <c r="BL478" s="24"/>
      <c r="BM478" s="24"/>
      <c r="BN478" s="24"/>
      <c r="BO478" s="24"/>
      <c r="BP478" s="24"/>
      <c r="BQ478" s="24"/>
      <c r="BR478" s="24"/>
      <c r="BS478" s="24"/>
      <c r="BT478" s="24"/>
      <c r="BU478" s="24"/>
      <c r="BV478" s="24"/>
      <c r="BW478" s="24"/>
      <c r="BX478" s="24"/>
      <c r="BY478" s="24"/>
      <c r="BZ478" s="24"/>
      <c r="CA478" s="24"/>
      <c r="DN478" s="24"/>
    </row>
    <row r="479" spans="1:118" x14ac:dyDescent="0.2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  <c r="AY479" s="24"/>
      <c r="AZ479" s="24"/>
      <c r="BA479" s="24"/>
      <c r="BB479" s="24"/>
      <c r="BC479" s="24"/>
      <c r="BD479" s="24"/>
      <c r="BE479" s="24"/>
      <c r="BF479" s="24"/>
      <c r="BG479" s="24"/>
      <c r="BH479" s="24"/>
      <c r="BI479" s="24"/>
      <c r="BJ479" s="24"/>
      <c r="BK479" s="24"/>
      <c r="BL479" s="24"/>
      <c r="BM479" s="24"/>
      <c r="BN479" s="24"/>
      <c r="BO479" s="24"/>
      <c r="BP479" s="24"/>
      <c r="BQ479" s="24"/>
      <c r="BR479" s="24"/>
      <c r="BS479" s="24"/>
      <c r="BT479" s="24"/>
      <c r="BU479" s="24"/>
      <c r="BV479" s="24"/>
      <c r="BW479" s="24"/>
      <c r="BX479" s="24"/>
      <c r="BY479" s="24"/>
      <c r="BZ479" s="24"/>
      <c r="CA479" s="24"/>
      <c r="DN479" s="24"/>
    </row>
    <row r="480" spans="1:118" x14ac:dyDescent="0.2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  <c r="AY480" s="24"/>
      <c r="AZ480" s="24"/>
      <c r="BA480" s="24"/>
      <c r="BB480" s="24"/>
      <c r="BC480" s="24"/>
      <c r="BD480" s="24"/>
      <c r="BE480" s="24"/>
      <c r="BF480" s="24"/>
      <c r="BG480" s="24"/>
      <c r="BH480" s="24"/>
      <c r="BI480" s="24"/>
      <c r="BJ480" s="24"/>
      <c r="BK480" s="24"/>
      <c r="BL480" s="24"/>
      <c r="BM480" s="24"/>
      <c r="BN480" s="24"/>
      <c r="BO480" s="24"/>
      <c r="BP480" s="24"/>
      <c r="BQ480" s="24"/>
      <c r="BR480" s="24"/>
      <c r="BS480" s="24"/>
      <c r="BT480" s="24"/>
      <c r="BU480" s="24"/>
      <c r="BV480" s="24"/>
      <c r="BW480" s="24"/>
      <c r="BX480" s="24"/>
      <c r="BY480" s="24"/>
      <c r="BZ480" s="24"/>
      <c r="CA480" s="24"/>
      <c r="DN480" s="24"/>
    </row>
    <row r="481" spans="1:118" x14ac:dyDescent="0.2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  <c r="BB481" s="24"/>
      <c r="BC481" s="24"/>
      <c r="BD481" s="24"/>
      <c r="BE481" s="24"/>
      <c r="BF481" s="24"/>
      <c r="BG481" s="24"/>
      <c r="BH481" s="24"/>
      <c r="BI481" s="24"/>
      <c r="BJ481" s="24"/>
      <c r="BK481" s="24"/>
      <c r="BL481" s="24"/>
      <c r="BM481" s="24"/>
      <c r="BN481" s="24"/>
      <c r="BO481" s="24"/>
      <c r="BP481" s="24"/>
      <c r="BQ481" s="24"/>
      <c r="BR481" s="24"/>
      <c r="BS481" s="24"/>
      <c r="BT481" s="24"/>
      <c r="BU481" s="24"/>
      <c r="BV481" s="24"/>
      <c r="BW481" s="24"/>
      <c r="BX481" s="24"/>
      <c r="BY481" s="24"/>
      <c r="BZ481" s="24"/>
      <c r="CA481" s="24"/>
      <c r="DN481" s="24"/>
    </row>
    <row r="482" spans="1:118" x14ac:dyDescent="0.2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  <c r="BB482" s="24"/>
      <c r="BC482" s="24"/>
      <c r="BD482" s="24"/>
      <c r="BE482" s="24"/>
      <c r="BF482" s="24"/>
      <c r="BG482" s="24"/>
      <c r="BH482" s="24"/>
      <c r="BI482" s="24"/>
      <c r="BJ482" s="24"/>
      <c r="BK482" s="24"/>
      <c r="BL482" s="24"/>
      <c r="BM482" s="24"/>
      <c r="BN482" s="24"/>
      <c r="BO482" s="24"/>
      <c r="BP482" s="24"/>
      <c r="BQ482" s="24"/>
      <c r="BR482" s="24"/>
      <c r="BS482" s="24"/>
      <c r="BT482" s="24"/>
      <c r="BU482" s="24"/>
      <c r="BV482" s="24"/>
      <c r="BW482" s="24"/>
      <c r="BX482" s="24"/>
      <c r="BY482" s="24"/>
      <c r="BZ482" s="24"/>
      <c r="CA482" s="24"/>
      <c r="DN482" s="24"/>
    </row>
    <row r="483" spans="1:118" x14ac:dyDescent="0.2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  <c r="BB483" s="24"/>
      <c r="BC483" s="24"/>
      <c r="BD483" s="24"/>
      <c r="BE483" s="24"/>
      <c r="BF483" s="24"/>
      <c r="BG483" s="24"/>
      <c r="BH483" s="24"/>
      <c r="BI483" s="24"/>
      <c r="BJ483" s="24"/>
      <c r="BK483" s="24"/>
      <c r="BL483" s="24"/>
      <c r="BM483" s="24"/>
      <c r="BN483" s="24"/>
      <c r="BO483" s="24"/>
      <c r="BP483" s="24"/>
      <c r="BQ483" s="24"/>
      <c r="BR483" s="24"/>
      <c r="BS483" s="24"/>
      <c r="BT483" s="24"/>
      <c r="BU483" s="24"/>
      <c r="BV483" s="24"/>
      <c r="BW483" s="24"/>
      <c r="BX483" s="24"/>
      <c r="BY483" s="24"/>
      <c r="BZ483" s="24"/>
      <c r="CA483" s="24"/>
      <c r="DN483" s="24"/>
    </row>
    <row r="484" spans="1:118" x14ac:dyDescent="0.2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  <c r="BC484" s="24"/>
      <c r="BD484" s="24"/>
      <c r="BE484" s="24"/>
      <c r="BF484" s="24"/>
      <c r="BG484" s="24"/>
      <c r="BH484" s="24"/>
      <c r="BI484" s="24"/>
      <c r="BJ484" s="24"/>
      <c r="BK484" s="24"/>
      <c r="BL484" s="24"/>
      <c r="BM484" s="24"/>
      <c r="BN484" s="24"/>
      <c r="BO484" s="24"/>
      <c r="BP484" s="24"/>
      <c r="BQ484" s="24"/>
      <c r="BR484" s="24"/>
      <c r="BS484" s="24"/>
      <c r="BT484" s="24"/>
      <c r="BU484" s="24"/>
      <c r="BV484" s="24"/>
      <c r="BW484" s="24"/>
      <c r="BX484" s="24"/>
      <c r="BY484" s="24"/>
      <c r="BZ484" s="24"/>
      <c r="CA484" s="24"/>
      <c r="DN484" s="24"/>
    </row>
    <row r="485" spans="1:118" x14ac:dyDescent="0.2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  <c r="AY485" s="24"/>
      <c r="AZ485" s="24"/>
      <c r="BA485" s="24"/>
      <c r="BB485" s="24"/>
      <c r="BC485" s="24"/>
      <c r="BD485" s="24"/>
      <c r="BE485" s="24"/>
      <c r="BF485" s="24"/>
      <c r="BG485" s="24"/>
      <c r="BH485" s="24"/>
      <c r="BI485" s="24"/>
      <c r="BJ485" s="24"/>
      <c r="BK485" s="24"/>
      <c r="BL485" s="24"/>
      <c r="BM485" s="24"/>
      <c r="BN485" s="24"/>
      <c r="BO485" s="24"/>
      <c r="BP485" s="24"/>
      <c r="BQ485" s="24"/>
      <c r="BR485" s="24"/>
      <c r="BS485" s="24"/>
      <c r="BT485" s="24"/>
      <c r="BU485" s="24"/>
      <c r="BV485" s="24"/>
      <c r="BW485" s="24"/>
      <c r="BX485" s="24"/>
      <c r="BY485" s="24"/>
      <c r="BZ485" s="24"/>
      <c r="CA485" s="24"/>
      <c r="DN485" s="24"/>
    </row>
    <row r="486" spans="1:118" x14ac:dyDescent="0.2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  <c r="BB486" s="24"/>
      <c r="BC486" s="24"/>
      <c r="BD486" s="24"/>
      <c r="BE486" s="24"/>
      <c r="BF486" s="24"/>
      <c r="BG486" s="24"/>
      <c r="BH486" s="24"/>
      <c r="BI486" s="24"/>
      <c r="BJ486" s="24"/>
      <c r="BK486" s="24"/>
      <c r="BL486" s="24"/>
      <c r="BM486" s="24"/>
      <c r="BN486" s="24"/>
      <c r="BO486" s="24"/>
      <c r="BP486" s="24"/>
      <c r="BQ486" s="24"/>
      <c r="BR486" s="24"/>
      <c r="BS486" s="24"/>
      <c r="BT486" s="24"/>
      <c r="BU486" s="24"/>
      <c r="BV486" s="24"/>
      <c r="BW486" s="24"/>
      <c r="BX486" s="24"/>
      <c r="BY486" s="24"/>
      <c r="BZ486" s="24"/>
      <c r="CA486" s="24"/>
      <c r="DN486" s="24"/>
    </row>
    <row r="487" spans="1:118" x14ac:dyDescent="0.2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  <c r="AY487" s="24"/>
      <c r="AZ487" s="24"/>
      <c r="BA487" s="24"/>
      <c r="BB487" s="24"/>
      <c r="BC487" s="24"/>
      <c r="BD487" s="24"/>
      <c r="BE487" s="24"/>
      <c r="BF487" s="24"/>
      <c r="BG487" s="24"/>
      <c r="BH487" s="24"/>
      <c r="BI487" s="24"/>
      <c r="BJ487" s="24"/>
      <c r="BK487" s="24"/>
      <c r="BL487" s="24"/>
      <c r="BM487" s="24"/>
      <c r="BN487" s="24"/>
      <c r="BO487" s="24"/>
      <c r="BP487" s="24"/>
      <c r="BQ487" s="24"/>
      <c r="BR487" s="24"/>
      <c r="BS487" s="24"/>
      <c r="BT487" s="24"/>
      <c r="BU487" s="24"/>
      <c r="BV487" s="24"/>
      <c r="BW487" s="24"/>
      <c r="BX487" s="24"/>
      <c r="BY487" s="24"/>
      <c r="BZ487" s="24"/>
      <c r="CA487" s="24"/>
      <c r="DN487" s="24"/>
    </row>
    <row r="488" spans="1:118" x14ac:dyDescent="0.2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  <c r="AY488" s="24"/>
      <c r="AZ488" s="24"/>
      <c r="BA488" s="24"/>
      <c r="BB488" s="24"/>
      <c r="BC488" s="24"/>
      <c r="BD488" s="24"/>
      <c r="BE488" s="24"/>
      <c r="BF488" s="24"/>
      <c r="BG488" s="24"/>
      <c r="BH488" s="24"/>
      <c r="BI488" s="24"/>
      <c r="BJ488" s="24"/>
      <c r="BK488" s="24"/>
      <c r="BL488" s="24"/>
      <c r="BM488" s="24"/>
      <c r="BN488" s="24"/>
      <c r="BO488" s="24"/>
      <c r="BP488" s="24"/>
      <c r="BQ488" s="24"/>
      <c r="BR488" s="24"/>
      <c r="BS488" s="24"/>
      <c r="BT488" s="24"/>
      <c r="BU488" s="24"/>
      <c r="BV488" s="24"/>
      <c r="BW488" s="24"/>
      <c r="BX488" s="24"/>
      <c r="BY488" s="24"/>
      <c r="BZ488" s="24"/>
      <c r="CA488" s="24"/>
      <c r="DN488" s="24"/>
    </row>
    <row r="489" spans="1:118" x14ac:dyDescent="0.2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  <c r="AY489" s="24"/>
      <c r="AZ489" s="24"/>
      <c r="BA489" s="24"/>
      <c r="BB489" s="24"/>
      <c r="BC489" s="24"/>
      <c r="BD489" s="24"/>
      <c r="BE489" s="24"/>
      <c r="BF489" s="24"/>
      <c r="BG489" s="24"/>
      <c r="BH489" s="24"/>
      <c r="BI489" s="24"/>
      <c r="BJ489" s="24"/>
      <c r="BK489" s="24"/>
      <c r="BL489" s="24"/>
      <c r="BM489" s="24"/>
      <c r="BN489" s="24"/>
      <c r="BO489" s="24"/>
      <c r="BP489" s="24"/>
      <c r="BQ489" s="24"/>
      <c r="BR489" s="24"/>
      <c r="BS489" s="24"/>
      <c r="BT489" s="24"/>
      <c r="BU489" s="24"/>
      <c r="BV489" s="24"/>
      <c r="BW489" s="24"/>
      <c r="BX489" s="24"/>
      <c r="BY489" s="24"/>
      <c r="BZ489" s="24"/>
      <c r="CA489" s="24"/>
      <c r="DN489" s="24"/>
    </row>
    <row r="490" spans="1:118" x14ac:dyDescent="0.2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  <c r="AY490" s="24"/>
      <c r="AZ490" s="24"/>
      <c r="BA490" s="24"/>
      <c r="BB490" s="24"/>
      <c r="BC490" s="24"/>
      <c r="BD490" s="24"/>
      <c r="BE490" s="24"/>
      <c r="BF490" s="24"/>
      <c r="BG490" s="24"/>
      <c r="BH490" s="24"/>
      <c r="BI490" s="24"/>
      <c r="BJ490" s="24"/>
      <c r="BK490" s="24"/>
      <c r="BL490" s="24"/>
      <c r="BM490" s="24"/>
      <c r="BN490" s="24"/>
      <c r="BO490" s="24"/>
      <c r="BP490" s="24"/>
      <c r="BQ490" s="24"/>
      <c r="BR490" s="24"/>
      <c r="BS490" s="24"/>
      <c r="BT490" s="24"/>
      <c r="BU490" s="24"/>
      <c r="BV490" s="24"/>
      <c r="BW490" s="24"/>
      <c r="BX490" s="24"/>
      <c r="BY490" s="24"/>
      <c r="BZ490" s="24"/>
      <c r="CA490" s="24"/>
      <c r="DN490" s="24"/>
    </row>
    <row r="491" spans="1:118" x14ac:dyDescent="0.2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  <c r="AY491" s="24"/>
      <c r="AZ491" s="24"/>
      <c r="BA491" s="24"/>
      <c r="BB491" s="24"/>
      <c r="BC491" s="24"/>
      <c r="BD491" s="24"/>
      <c r="BE491" s="24"/>
      <c r="BF491" s="24"/>
      <c r="BG491" s="24"/>
      <c r="BH491" s="24"/>
      <c r="BI491" s="24"/>
      <c r="BJ491" s="24"/>
      <c r="BK491" s="24"/>
      <c r="BL491" s="24"/>
      <c r="BM491" s="24"/>
      <c r="BN491" s="24"/>
      <c r="BO491" s="24"/>
      <c r="BP491" s="24"/>
      <c r="BQ491" s="24"/>
      <c r="BR491" s="24"/>
      <c r="BS491" s="24"/>
      <c r="BT491" s="24"/>
      <c r="BU491" s="24"/>
      <c r="BV491" s="24"/>
      <c r="BW491" s="24"/>
      <c r="BX491" s="24"/>
      <c r="BY491" s="24"/>
      <c r="BZ491" s="24"/>
      <c r="CA491" s="24"/>
      <c r="DN491" s="24"/>
    </row>
    <row r="492" spans="1:118" x14ac:dyDescent="0.2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  <c r="AY492" s="24"/>
      <c r="AZ492" s="24"/>
      <c r="BA492" s="24"/>
      <c r="BB492" s="24"/>
      <c r="BC492" s="24"/>
      <c r="BD492" s="24"/>
      <c r="BE492" s="24"/>
      <c r="BF492" s="24"/>
      <c r="BG492" s="24"/>
      <c r="BH492" s="24"/>
      <c r="BI492" s="24"/>
      <c r="BJ492" s="24"/>
      <c r="BK492" s="24"/>
      <c r="BL492" s="24"/>
      <c r="BM492" s="24"/>
      <c r="BN492" s="24"/>
      <c r="BO492" s="24"/>
      <c r="BP492" s="24"/>
      <c r="BQ492" s="24"/>
      <c r="BR492" s="24"/>
      <c r="BS492" s="24"/>
      <c r="BT492" s="24"/>
      <c r="BU492" s="24"/>
      <c r="BV492" s="24"/>
      <c r="BW492" s="24"/>
      <c r="BX492" s="24"/>
      <c r="BY492" s="24"/>
      <c r="BZ492" s="24"/>
      <c r="CA492" s="24"/>
      <c r="DN492" s="24"/>
    </row>
    <row r="493" spans="1:118" x14ac:dyDescent="0.2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  <c r="AY493" s="24"/>
      <c r="AZ493" s="24"/>
      <c r="BA493" s="24"/>
      <c r="BB493" s="24"/>
      <c r="BC493" s="24"/>
      <c r="BD493" s="24"/>
      <c r="BE493" s="24"/>
      <c r="BF493" s="24"/>
      <c r="BG493" s="24"/>
      <c r="BH493" s="24"/>
      <c r="BI493" s="24"/>
      <c r="BJ493" s="24"/>
      <c r="BK493" s="24"/>
      <c r="BL493" s="24"/>
      <c r="BM493" s="24"/>
      <c r="BN493" s="24"/>
      <c r="BO493" s="24"/>
      <c r="BP493" s="24"/>
      <c r="BQ493" s="24"/>
      <c r="BR493" s="24"/>
      <c r="BS493" s="24"/>
      <c r="BT493" s="24"/>
      <c r="BU493" s="24"/>
      <c r="BV493" s="24"/>
      <c r="BW493" s="24"/>
      <c r="BX493" s="24"/>
      <c r="BY493" s="24"/>
      <c r="BZ493" s="24"/>
      <c r="CA493" s="24"/>
      <c r="DN493" s="24"/>
    </row>
    <row r="494" spans="1:118" x14ac:dyDescent="0.2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  <c r="BB494" s="24"/>
      <c r="BC494" s="24"/>
      <c r="BD494" s="24"/>
      <c r="BE494" s="24"/>
      <c r="BF494" s="24"/>
      <c r="BG494" s="24"/>
      <c r="BH494" s="24"/>
      <c r="BI494" s="24"/>
      <c r="BJ494" s="24"/>
      <c r="BK494" s="24"/>
      <c r="BL494" s="24"/>
      <c r="BM494" s="24"/>
      <c r="BN494" s="24"/>
      <c r="BO494" s="24"/>
      <c r="BP494" s="24"/>
      <c r="BQ494" s="24"/>
      <c r="BR494" s="24"/>
      <c r="BS494" s="24"/>
      <c r="BT494" s="24"/>
      <c r="BU494" s="24"/>
      <c r="BV494" s="24"/>
      <c r="BW494" s="24"/>
      <c r="BX494" s="24"/>
      <c r="BY494" s="24"/>
      <c r="BZ494" s="24"/>
      <c r="CA494" s="24"/>
      <c r="DN494" s="24"/>
    </row>
    <row r="495" spans="1:118" x14ac:dyDescent="0.2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  <c r="BB495" s="24"/>
      <c r="BC495" s="24"/>
      <c r="BD495" s="24"/>
      <c r="BE495" s="24"/>
      <c r="BF495" s="24"/>
      <c r="BG495" s="24"/>
      <c r="BH495" s="24"/>
      <c r="BI495" s="24"/>
      <c r="BJ495" s="24"/>
      <c r="BK495" s="24"/>
      <c r="BL495" s="24"/>
      <c r="BM495" s="24"/>
      <c r="BN495" s="24"/>
      <c r="BO495" s="24"/>
      <c r="BP495" s="24"/>
      <c r="BQ495" s="24"/>
      <c r="BR495" s="24"/>
      <c r="BS495" s="24"/>
      <c r="BT495" s="24"/>
      <c r="BU495" s="24"/>
      <c r="BV495" s="24"/>
      <c r="BW495" s="24"/>
      <c r="BX495" s="24"/>
      <c r="BY495" s="24"/>
      <c r="BZ495" s="24"/>
      <c r="CA495" s="24"/>
      <c r="DN495" s="24"/>
    </row>
    <row r="496" spans="1:118" x14ac:dyDescent="0.2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  <c r="BB496" s="24"/>
      <c r="BC496" s="24"/>
      <c r="BD496" s="24"/>
      <c r="BE496" s="24"/>
      <c r="BF496" s="24"/>
      <c r="BG496" s="24"/>
      <c r="BH496" s="24"/>
      <c r="BI496" s="24"/>
      <c r="BJ496" s="24"/>
      <c r="BK496" s="24"/>
      <c r="BL496" s="24"/>
      <c r="BM496" s="24"/>
      <c r="BN496" s="24"/>
      <c r="BO496" s="24"/>
      <c r="BP496" s="24"/>
      <c r="BQ496" s="24"/>
      <c r="BR496" s="24"/>
      <c r="BS496" s="24"/>
      <c r="BT496" s="24"/>
      <c r="BU496" s="24"/>
      <c r="BV496" s="24"/>
      <c r="BW496" s="24"/>
      <c r="BX496" s="24"/>
      <c r="BY496" s="24"/>
      <c r="BZ496" s="24"/>
      <c r="CA496" s="24"/>
      <c r="DN496" s="24"/>
    </row>
    <row r="497" spans="1:118" x14ac:dyDescent="0.2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  <c r="BC497" s="24"/>
      <c r="BD497" s="24"/>
      <c r="BE497" s="24"/>
      <c r="BF497" s="24"/>
      <c r="BG497" s="24"/>
      <c r="BH497" s="24"/>
      <c r="BI497" s="24"/>
      <c r="BJ497" s="24"/>
      <c r="BK497" s="24"/>
      <c r="BL497" s="24"/>
      <c r="BM497" s="24"/>
      <c r="BN497" s="24"/>
      <c r="BO497" s="24"/>
      <c r="BP497" s="24"/>
      <c r="BQ497" s="24"/>
      <c r="BR497" s="24"/>
      <c r="BS497" s="24"/>
      <c r="BT497" s="24"/>
      <c r="BU497" s="24"/>
      <c r="BV497" s="24"/>
      <c r="BW497" s="24"/>
      <c r="BX497" s="24"/>
      <c r="BY497" s="24"/>
      <c r="BZ497" s="24"/>
      <c r="CA497" s="24"/>
      <c r="DN497" s="24"/>
    </row>
    <row r="498" spans="1:118" x14ac:dyDescent="0.2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  <c r="BC498" s="24"/>
      <c r="BD498" s="24"/>
      <c r="BE498" s="24"/>
      <c r="BF498" s="24"/>
      <c r="BG498" s="24"/>
      <c r="BH498" s="24"/>
      <c r="BI498" s="24"/>
      <c r="BJ498" s="24"/>
      <c r="BK498" s="24"/>
      <c r="BL498" s="24"/>
      <c r="BM498" s="24"/>
      <c r="BN498" s="24"/>
      <c r="BO498" s="24"/>
      <c r="BP498" s="24"/>
      <c r="BQ498" s="24"/>
      <c r="BR498" s="24"/>
      <c r="BS498" s="24"/>
      <c r="BT498" s="24"/>
      <c r="BU498" s="24"/>
      <c r="BV498" s="24"/>
      <c r="BW498" s="24"/>
      <c r="BX498" s="24"/>
      <c r="BY498" s="24"/>
      <c r="BZ498" s="24"/>
      <c r="CA498" s="24"/>
      <c r="DN498" s="24"/>
    </row>
    <row r="499" spans="1:118" x14ac:dyDescent="0.2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  <c r="BC499" s="24"/>
      <c r="BD499" s="24"/>
      <c r="BE499" s="24"/>
      <c r="BF499" s="24"/>
      <c r="BG499" s="24"/>
      <c r="BH499" s="24"/>
      <c r="BI499" s="24"/>
      <c r="BJ499" s="24"/>
      <c r="BK499" s="24"/>
      <c r="BL499" s="24"/>
      <c r="BM499" s="24"/>
      <c r="BN499" s="24"/>
      <c r="BO499" s="24"/>
      <c r="BP499" s="24"/>
      <c r="BQ499" s="24"/>
      <c r="BR499" s="24"/>
      <c r="BS499" s="24"/>
      <c r="BT499" s="24"/>
      <c r="BU499" s="24"/>
      <c r="BV499" s="24"/>
      <c r="BW499" s="24"/>
      <c r="BX499" s="24"/>
      <c r="BY499" s="24"/>
      <c r="BZ499" s="24"/>
      <c r="CA499" s="24"/>
      <c r="DN499" s="24"/>
    </row>
    <row r="500" spans="1:118" x14ac:dyDescent="0.2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  <c r="BC500" s="24"/>
      <c r="BD500" s="24"/>
      <c r="BE500" s="24"/>
      <c r="BF500" s="24"/>
      <c r="BG500" s="24"/>
      <c r="BH500" s="24"/>
      <c r="BI500" s="24"/>
      <c r="BJ500" s="24"/>
      <c r="BK500" s="24"/>
      <c r="BL500" s="24"/>
      <c r="BM500" s="24"/>
      <c r="BN500" s="24"/>
      <c r="BO500" s="24"/>
      <c r="BP500" s="24"/>
      <c r="BQ500" s="24"/>
      <c r="BR500" s="24"/>
      <c r="BS500" s="24"/>
      <c r="BT500" s="24"/>
      <c r="BU500" s="24"/>
      <c r="BV500" s="24"/>
      <c r="BW500" s="24"/>
      <c r="BX500" s="24"/>
      <c r="BY500" s="24"/>
      <c r="BZ500" s="24"/>
      <c r="CA500" s="24"/>
      <c r="DN500" s="24"/>
    </row>
    <row r="501" spans="1:118" x14ac:dyDescent="0.2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  <c r="BB501" s="24"/>
      <c r="BC501" s="24"/>
      <c r="BD501" s="24"/>
      <c r="BE501" s="24"/>
      <c r="BF501" s="24"/>
      <c r="BG501" s="24"/>
      <c r="BH501" s="24"/>
      <c r="BI501" s="24"/>
      <c r="BJ501" s="24"/>
      <c r="BK501" s="24"/>
      <c r="BL501" s="24"/>
      <c r="BM501" s="24"/>
      <c r="BN501" s="24"/>
      <c r="BO501" s="24"/>
      <c r="BP501" s="24"/>
      <c r="BQ501" s="24"/>
      <c r="BR501" s="24"/>
      <c r="BS501" s="24"/>
      <c r="BT501" s="24"/>
      <c r="BU501" s="24"/>
      <c r="BV501" s="24"/>
      <c r="BW501" s="24"/>
      <c r="BX501" s="24"/>
      <c r="BY501" s="24"/>
      <c r="BZ501" s="24"/>
      <c r="CA501" s="24"/>
      <c r="DN501" s="24"/>
    </row>
    <row r="502" spans="1:118" x14ac:dyDescent="0.2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  <c r="AY502" s="24"/>
      <c r="AZ502" s="24"/>
      <c r="BA502" s="24"/>
      <c r="BB502" s="24"/>
      <c r="BC502" s="24"/>
      <c r="BD502" s="24"/>
      <c r="BE502" s="24"/>
      <c r="BF502" s="24"/>
      <c r="BG502" s="24"/>
      <c r="BH502" s="24"/>
      <c r="BI502" s="24"/>
      <c r="BJ502" s="24"/>
      <c r="BK502" s="24"/>
      <c r="BL502" s="24"/>
      <c r="BM502" s="24"/>
      <c r="BN502" s="24"/>
      <c r="BO502" s="24"/>
      <c r="BP502" s="24"/>
      <c r="BQ502" s="24"/>
      <c r="BR502" s="24"/>
      <c r="BS502" s="24"/>
      <c r="BT502" s="24"/>
      <c r="BU502" s="24"/>
      <c r="BV502" s="24"/>
      <c r="BW502" s="24"/>
      <c r="BX502" s="24"/>
      <c r="BY502" s="24"/>
      <c r="BZ502" s="24"/>
      <c r="CA502" s="24"/>
      <c r="DN502" s="24"/>
    </row>
    <row r="503" spans="1:118" x14ac:dyDescent="0.2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  <c r="AY503" s="24"/>
      <c r="AZ503" s="24"/>
      <c r="BA503" s="24"/>
      <c r="BB503" s="24"/>
      <c r="BC503" s="24"/>
      <c r="BD503" s="24"/>
      <c r="BE503" s="24"/>
      <c r="BF503" s="24"/>
      <c r="BG503" s="24"/>
      <c r="BH503" s="24"/>
      <c r="BI503" s="24"/>
      <c r="BJ503" s="24"/>
      <c r="BK503" s="24"/>
      <c r="BL503" s="24"/>
      <c r="BM503" s="24"/>
      <c r="BN503" s="24"/>
      <c r="BO503" s="24"/>
      <c r="BP503" s="24"/>
      <c r="BQ503" s="24"/>
      <c r="BR503" s="24"/>
      <c r="BS503" s="24"/>
      <c r="BT503" s="24"/>
      <c r="BU503" s="24"/>
      <c r="BV503" s="24"/>
      <c r="BW503" s="24"/>
      <c r="BX503" s="24"/>
      <c r="BY503" s="24"/>
      <c r="BZ503" s="24"/>
      <c r="CA503" s="24"/>
      <c r="DN503" s="24"/>
    </row>
    <row r="504" spans="1:118" x14ac:dyDescent="0.2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  <c r="BB504" s="24"/>
      <c r="BC504" s="24"/>
      <c r="BD504" s="24"/>
      <c r="BE504" s="24"/>
      <c r="BF504" s="24"/>
      <c r="BG504" s="24"/>
      <c r="BH504" s="24"/>
      <c r="BI504" s="24"/>
      <c r="BJ504" s="24"/>
      <c r="BK504" s="24"/>
      <c r="BL504" s="24"/>
      <c r="BM504" s="24"/>
      <c r="BN504" s="24"/>
      <c r="BO504" s="24"/>
      <c r="BP504" s="24"/>
      <c r="BQ504" s="24"/>
      <c r="BR504" s="24"/>
      <c r="BS504" s="24"/>
      <c r="BT504" s="24"/>
      <c r="BU504" s="24"/>
      <c r="BV504" s="24"/>
      <c r="BW504" s="24"/>
      <c r="BX504" s="24"/>
      <c r="BY504" s="24"/>
      <c r="BZ504" s="24"/>
      <c r="CA504" s="24"/>
      <c r="DN504" s="24"/>
    </row>
    <row r="505" spans="1:118" x14ac:dyDescent="0.2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  <c r="AY505" s="24"/>
      <c r="AZ505" s="24"/>
      <c r="BA505" s="24"/>
      <c r="BB505" s="24"/>
      <c r="BC505" s="24"/>
      <c r="BD505" s="24"/>
      <c r="BE505" s="24"/>
      <c r="BF505" s="24"/>
      <c r="BG505" s="24"/>
      <c r="BH505" s="24"/>
      <c r="BI505" s="24"/>
      <c r="BJ505" s="24"/>
      <c r="BK505" s="24"/>
      <c r="BL505" s="24"/>
      <c r="BM505" s="24"/>
      <c r="BN505" s="24"/>
      <c r="BO505" s="24"/>
      <c r="BP505" s="24"/>
      <c r="BQ505" s="24"/>
      <c r="BR505" s="24"/>
      <c r="BS505" s="24"/>
      <c r="BT505" s="24"/>
      <c r="BU505" s="24"/>
      <c r="BV505" s="24"/>
      <c r="BW505" s="24"/>
      <c r="BX505" s="24"/>
      <c r="BY505" s="24"/>
      <c r="BZ505" s="24"/>
      <c r="CA505" s="24"/>
      <c r="DN505" s="24"/>
    </row>
    <row r="506" spans="1:118" x14ac:dyDescent="0.2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  <c r="AY506" s="24"/>
      <c r="AZ506" s="24"/>
      <c r="BA506" s="24"/>
      <c r="BB506" s="24"/>
      <c r="BC506" s="24"/>
      <c r="BD506" s="24"/>
      <c r="BE506" s="24"/>
      <c r="BF506" s="24"/>
      <c r="BG506" s="24"/>
      <c r="BH506" s="24"/>
      <c r="BI506" s="24"/>
      <c r="BJ506" s="24"/>
      <c r="BK506" s="24"/>
      <c r="BL506" s="24"/>
      <c r="BM506" s="24"/>
      <c r="BN506" s="24"/>
      <c r="BO506" s="24"/>
      <c r="BP506" s="24"/>
      <c r="BQ506" s="24"/>
      <c r="BR506" s="24"/>
      <c r="BS506" s="24"/>
      <c r="BT506" s="24"/>
      <c r="BU506" s="24"/>
      <c r="BV506" s="24"/>
      <c r="BW506" s="24"/>
      <c r="BX506" s="24"/>
      <c r="BY506" s="24"/>
      <c r="BZ506" s="24"/>
      <c r="CA506" s="24"/>
      <c r="DN506" s="24"/>
    </row>
    <row r="507" spans="1:118" x14ac:dyDescent="0.2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  <c r="AY507" s="24"/>
      <c r="AZ507" s="24"/>
      <c r="BA507" s="24"/>
      <c r="BB507" s="24"/>
      <c r="BC507" s="24"/>
      <c r="BD507" s="24"/>
      <c r="BE507" s="24"/>
      <c r="BF507" s="24"/>
      <c r="BG507" s="24"/>
      <c r="BH507" s="24"/>
      <c r="BI507" s="24"/>
      <c r="BJ507" s="24"/>
      <c r="BK507" s="24"/>
      <c r="BL507" s="24"/>
      <c r="BM507" s="24"/>
      <c r="BN507" s="24"/>
      <c r="BO507" s="24"/>
      <c r="BP507" s="24"/>
      <c r="BQ507" s="24"/>
      <c r="BR507" s="24"/>
      <c r="BS507" s="24"/>
      <c r="BT507" s="24"/>
      <c r="BU507" s="24"/>
      <c r="BV507" s="24"/>
      <c r="BW507" s="24"/>
      <c r="BX507" s="24"/>
      <c r="BY507" s="24"/>
      <c r="BZ507" s="24"/>
      <c r="CA507" s="24"/>
      <c r="DN507" s="24"/>
    </row>
    <row r="508" spans="1:118" x14ac:dyDescent="0.2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  <c r="AY508" s="24"/>
      <c r="AZ508" s="24"/>
      <c r="BA508" s="24"/>
      <c r="BB508" s="24"/>
      <c r="BC508" s="24"/>
      <c r="BD508" s="24"/>
      <c r="BE508" s="24"/>
      <c r="BF508" s="24"/>
      <c r="BG508" s="24"/>
      <c r="BH508" s="24"/>
      <c r="BI508" s="24"/>
      <c r="BJ508" s="24"/>
      <c r="BK508" s="24"/>
      <c r="BL508" s="24"/>
      <c r="BM508" s="24"/>
      <c r="BN508" s="24"/>
      <c r="BO508" s="24"/>
      <c r="BP508" s="24"/>
      <c r="BQ508" s="24"/>
      <c r="BR508" s="24"/>
      <c r="BS508" s="24"/>
      <c r="BT508" s="24"/>
      <c r="BU508" s="24"/>
      <c r="BV508" s="24"/>
      <c r="BW508" s="24"/>
      <c r="BX508" s="24"/>
      <c r="BY508" s="24"/>
      <c r="BZ508" s="24"/>
      <c r="CA508" s="24"/>
      <c r="DN508" s="24"/>
    </row>
    <row r="509" spans="1:118" x14ac:dyDescent="0.2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  <c r="AY509" s="24"/>
      <c r="AZ509" s="24"/>
      <c r="BA509" s="24"/>
      <c r="BB509" s="24"/>
      <c r="BC509" s="24"/>
      <c r="BD509" s="24"/>
      <c r="BE509" s="24"/>
      <c r="BF509" s="24"/>
      <c r="BG509" s="24"/>
      <c r="BH509" s="24"/>
      <c r="BI509" s="24"/>
      <c r="BJ509" s="24"/>
      <c r="BK509" s="24"/>
      <c r="BL509" s="24"/>
      <c r="BM509" s="24"/>
      <c r="BN509" s="24"/>
      <c r="BO509" s="24"/>
      <c r="BP509" s="24"/>
      <c r="BQ509" s="24"/>
      <c r="BR509" s="24"/>
      <c r="BS509" s="24"/>
      <c r="BT509" s="24"/>
      <c r="BU509" s="24"/>
      <c r="BV509" s="24"/>
      <c r="BW509" s="24"/>
      <c r="BX509" s="24"/>
      <c r="BY509" s="24"/>
      <c r="BZ509" s="24"/>
      <c r="CA509" s="24"/>
      <c r="DN509" s="24"/>
    </row>
    <row r="510" spans="1:118" x14ac:dyDescent="0.2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  <c r="AY510" s="24"/>
      <c r="AZ510" s="24"/>
      <c r="BA510" s="24"/>
      <c r="BB510" s="24"/>
      <c r="BC510" s="24"/>
      <c r="BD510" s="24"/>
      <c r="BE510" s="24"/>
      <c r="BF510" s="24"/>
      <c r="BG510" s="24"/>
      <c r="BH510" s="24"/>
      <c r="BI510" s="24"/>
      <c r="BJ510" s="24"/>
      <c r="BK510" s="24"/>
      <c r="BL510" s="24"/>
      <c r="BM510" s="24"/>
      <c r="BN510" s="24"/>
      <c r="BO510" s="24"/>
      <c r="BP510" s="24"/>
      <c r="BQ510" s="24"/>
      <c r="BR510" s="24"/>
      <c r="BS510" s="24"/>
      <c r="BT510" s="24"/>
      <c r="BU510" s="24"/>
      <c r="BV510" s="24"/>
      <c r="BW510" s="24"/>
      <c r="BX510" s="24"/>
      <c r="BY510" s="24"/>
      <c r="BZ510" s="24"/>
      <c r="CA510" s="24"/>
      <c r="DN510" s="24"/>
    </row>
    <row r="511" spans="1:118" x14ac:dyDescent="0.2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  <c r="AY511" s="24"/>
      <c r="AZ511" s="24"/>
      <c r="BA511" s="24"/>
      <c r="BB511" s="24"/>
      <c r="BC511" s="24"/>
      <c r="BD511" s="24"/>
      <c r="BE511" s="24"/>
      <c r="BF511" s="24"/>
      <c r="BG511" s="24"/>
      <c r="BH511" s="24"/>
      <c r="BI511" s="24"/>
      <c r="BJ511" s="24"/>
      <c r="BK511" s="24"/>
      <c r="BL511" s="24"/>
      <c r="BM511" s="24"/>
      <c r="BN511" s="24"/>
      <c r="BO511" s="24"/>
      <c r="BP511" s="24"/>
      <c r="BQ511" s="24"/>
      <c r="BR511" s="24"/>
      <c r="BS511" s="24"/>
      <c r="BT511" s="24"/>
      <c r="BU511" s="24"/>
      <c r="BV511" s="24"/>
      <c r="BW511" s="24"/>
      <c r="BX511" s="24"/>
      <c r="BY511" s="24"/>
      <c r="BZ511" s="24"/>
      <c r="CA511" s="24"/>
      <c r="DN511" s="24"/>
    </row>
    <row r="512" spans="1:118" x14ac:dyDescent="0.2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  <c r="BC512" s="24"/>
      <c r="BD512" s="24"/>
      <c r="BE512" s="24"/>
      <c r="BF512" s="24"/>
      <c r="BG512" s="24"/>
      <c r="BH512" s="24"/>
      <c r="BI512" s="24"/>
      <c r="BJ512" s="24"/>
      <c r="BK512" s="24"/>
      <c r="BL512" s="24"/>
      <c r="BM512" s="24"/>
      <c r="BN512" s="24"/>
      <c r="BO512" s="24"/>
      <c r="BP512" s="24"/>
      <c r="BQ512" s="24"/>
      <c r="BR512" s="24"/>
      <c r="BS512" s="24"/>
      <c r="BT512" s="24"/>
      <c r="BU512" s="24"/>
      <c r="BV512" s="24"/>
      <c r="BW512" s="24"/>
      <c r="BX512" s="24"/>
      <c r="BY512" s="24"/>
      <c r="BZ512" s="24"/>
      <c r="CA512" s="24"/>
      <c r="DN512" s="24"/>
    </row>
    <row r="513" spans="1:118" x14ac:dyDescent="0.2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  <c r="AY513" s="24"/>
      <c r="AZ513" s="24"/>
      <c r="BA513" s="24"/>
      <c r="BB513" s="24"/>
      <c r="BC513" s="24"/>
      <c r="BD513" s="24"/>
      <c r="BE513" s="24"/>
      <c r="BF513" s="24"/>
      <c r="BG513" s="24"/>
      <c r="BH513" s="24"/>
      <c r="BI513" s="24"/>
      <c r="BJ513" s="24"/>
      <c r="BK513" s="24"/>
      <c r="BL513" s="24"/>
      <c r="BM513" s="24"/>
      <c r="BN513" s="24"/>
      <c r="BO513" s="24"/>
      <c r="BP513" s="24"/>
      <c r="BQ513" s="24"/>
      <c r="BR513" s="24"/>
      <c r="BS513" s="24"/>
      <c r="BT513" s="24"/>
      <c r="BU513" s="24"/>
      <c r="BV513" s="24"/>
      <c r="BW513" s="24"/>
      <c r="BX513" s="24"/>
      <c r="BY513" s="24"/>
      <c r="BZ513" s="24"/>
      <c r="CA513" s="24"/>
      <c r="DN513" s="24"/>
    </row>
    <row r="514" spans="1:118" x14ac:dyDescent="0.2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  <c r="BC514" s="24"/>
      <c r="BD514" s="24"/>
      <c r="BE514" s="24"/>
      <c r="BF514" s="24"/>
      <c r="BG514" s="24"/>
      <c r="BH514" s="24"/>
      <c r="BI514" s="24"/>
      <c r="BJ514" s="24"/>
      <c r="BK514" s="24"/>
      <c r="BL514" s="24"/>
      <c r="BM514" s="24"/>
      <c r="BN514" s="24"/>
      <c r="BO514" s="24"/>
      <c r="BP514" s="24"/>
      <c r="BQ514" s="24"/>
      <c r="BR514" s="24"/>
      <c r="BS514" s="24"/>
      <c r="BT514" s="24"/>
      <c r="BU514" s="24"/>
      <c r="BV514" s="24"/>
      <c r="BW514" s="24"/>
      <c r="BX514" s="24"/>
      <c r="BY514" s="24"/>
      <c r="BZ514" s="24"/>
      <c r="CA514" s="24"/>
      <c r="DN514" s="24"/>
    </row>
    <row r="515" spans="1:118" x14ac:dyDescent="0.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  <c r="AY515" s="24"/>
      <c r="AZ515" s="24"/>
      <c r="BA515" s="24"/>
      <c r="BB515" s="24"/>
      <c r="BC515" s="24"/>
      <c r="BD515" s="24"/>
      <c r="BE515" s="24"/>
      <c r="BF515" s="24"/>
      <c r="BG515" s="24"/>
      <c r="BH515" s="24"/>
      <c r="BI515" s="24"/>
      <c r="BJ515" s="24"/>
      <c r="BK515" s="24"/>
      <c r="BL515" s="24"/>
      <c r="BM515" s="24"/>
      <c r="BN515" s="24"/>
      <c r="BO515" s="24"/>
      <c r="BP515" s="24"/>
      <c r="BQ515" s="24"/>
      <c r="BR515" s="24"/>
      <c r="BS515" s="24"/>
      <c r="BT515" s="24"/>
      <c r="BU515" s="24"/>
      <c r="BV515" s="24"/>
      <c r="BW515" s="24"/>
      <c r="BX515" s="24"/>
      <c r="BY515" s="24"/>
      <c r="BZ515" s="24"/>
      <c r="CA515" s="24"/>
      <c r="DN515" s="24"/>
    </row>
    <row r="516" spans="1:118" x14ac:dyDescent="0.2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  <c r="BC516" s="24"/>
      <c r="BD516" s="24"/>
      <c r="BE516" s="24"/>
      <c r="BF516" s="24"/>
      <c r="BG516" s="24"/>
      <c r="BH516" s="24"/>
      <c r="BI516" s="24"/>
      <c r="BJ516" s="24"/>
      <c r="BK516" s="24"/>
      <c r="BL516" s="24"/>
      <c r="BM516" s="24"/>
      <c r="BN516" s="24"/>
      <c r="BO516" s="24"/>
      <c r="BP516" s="24"/>
      <c r="BQ516" s="24"/>
      <c r="BR516" s="24"/>
      <c r="BS516" s="24"/>
      <c r="BT516" s="24"/>
      <c r="BU516" s="24"/>
      <c r="BV516" s="24"/>
      <c r="BW516" s="24"/>
      <c r="BX516" s="24"/>
      <c r="BY516" s="24"/>
      <c r="BZ516" s="24"/>
      <c r="CA516" s="24"/>
      <c r="DN516" s="24"/>
    </row>
    <row r="517" spans="1:118" x14ac:dyDescent="0.2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  <c r="BC517" s="24"/>
      <c r="BD517" s="24"/>
      <c r="BE517" s="24"/>
      <c r="BF517" s="24"/>
      <c r="BG517" s="24"/>
      <c r="BH517" s="24"/>
      <c r="BI517" s="24"/>
      <c r="BJ517" s="24"/>
      <c r="BK517" s="24"/>
      <c r="BL517" s="24"/>
      <c r="BM517" s="24"/>
      <c r="BN517" s="24"/>
      <c r="BO517" s="24"/>
      <c r="BP517" s="24"/>
      <c r="BQ517" s="24"/>
      <c r="BR517" s="24"/>
      <c r="BS517" s="24"/>
      <c r="BT517" s="24"/>
      <c r="BU517" s="24"/>
      <c r="BV517" s="24"/>
      <c r="BW517" s="24"/>
      <c r="BX517" s="24"/>
      <c r="BY517" s="24"/>
      <c r="BZ517" s="24"/>
      <c r="CA517" s="24"/>
      <c r="DN517" s="24"/>
    </row>
    <row r="518" spans="1:118" x14ac:dyDescent="0.2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  <c r="AY518" s="24"/>
      <c r="AZ518" s="24"/>
      <c r="BA518" s="24"/>
      <c r="BB518" s="24"/>
      <c r="BC518" s="24"/>
      <c r="BD518" s="24"/>
      <c r="BE518" s="24"/>
      <c r="BF518" s="24"/>
      <c r="BG518" s="24"/>
      <c r="BH518" s="24"/>
      <c r="BI518" s="24"/>
      <c r="BJ518" s="24"/>
      <c r="BK518" s="24"/>
      <c r="BL518" s="24"/>
      <c r="BM518" s="24"/>
      <c r="BN518" s="24"/>
      <c r="BO518" s="24"/>
      <c r="BP518" s="24"/>
      <c r="BQ518" s="24"/>
      <c r="BR518" s="24"/>
      <c r="BS518" s="24"/>
      <c r="BT518" s="24"/>
      <c r="BU518" s="24"/>
      <c r="BV518" s="24"/>
      <c r="BW518" s="24"/>
      <c r="BX518" s="24"/>
      <c r="BY518" s="24"/>
      <c r="BZ518" s="24"/>
      <c r="CA518" s="24"/>
      <c r="DN518" s="24"/>
    </row>
    <row r="519" spans="1:118" x14ac:dyDescent="0.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  <c r="AY519" s="24"/>
      <c r="AZ519" s="24"/>
      <c r="BA519" s="24"/>
      <c r="BB519" s="24"/>
      <c r="BC519" s="24"/>
      <c r="BD519" s="24"/>
      <c r="BE519" s="24"/>
      <c r="BF519" s="24"/>
      <c r="BG519" s="24"/>
      <c r="BH519" s="24"/>
      <c r="BI519" s="24"/>
      <c r="BJ519" s="24"/>
      <c r="BK519" s="24"/>
      <c r="BL519" s="24"/>
      <c r="BM519" s="24"/>
      <c r="BN519" s="24"/>
      <c r="BO519" s="24"/>
      <c r="BP519" s="24"/>
      <c r="BQ519" s="24"/>
      <c r="BR519" s="24"/>
      <c r="BS519" s="24"/>
      <c r="BT519" s="24"/>
      <c r="BU519" s="24"/>
      <c r="BV519" s="24"/>
      <c r="BW519" s="24"/>
      <c r="BX519" s="24"/>
      <c r="BY519" s="24"/>
      <c r="BZ519" s="24"/>
      <c r="CA519" s="24"/>
      <c r="DN519" s="24"/>
    </row>
    <row r="520" spans="1:118" x14ac:dyDescent="0.2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  <c r="AY520" s="24"/>
      <c r="AZ520" s="24"/>
      <c r="BA520" s="24"/>
      <c r="BB520" s="24"/>
      <c r="BC520" s="24"/>
      <c r="BD520" s="24"/>
      <c r="BE520" s="24"/>
      <c r="BF520" s="24"/>
      <c r="BG520" s="24"/>
      <c r="BH520" s="24"/>
      <c r="BI520" s="24"/>
      <c r="BJ520" s="24"/>
      <c r="BK520" s="24"/>
      <c r="BL520" s="24"/>
      <c r="BM520" s="24"/>
      <c r="BN520" s="24"/>
      <c r="BO520" s="24"/>
      <c r="BP520" s="24"/>
      <c r="BQ520" s="24"/>
      <c r="BR520" s="24"/>
      <c r="BS520" s="24"/>
      <c r="BT520" s="24"/>
      <c r="BU520" s="24"/>
      <c r="BV520" s="24"/>
      <c r="BW520" s="24"/>
      <c r="BX520" s="24"/>
      <c r="BY520" s="24"/>
      <c r="BZ520" s="24"/>
      <c r="CA520" s="24"/>
      <c r="DN520" s="24"/>
    </row>
    <row r="521" spans="1:118" x14ac:dyDescent="0.2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  <c r="AY521" s="24"/>
      <c r="AZ521" s="24"/>
      <c r="BA521" s="24"/>
      <c r="BB521" s="24"/>
      <c r="BC521" s="24"/>
      <c r="BD521" s="24"/>
      <c r="BE521" s="24"/>
      <c r="BF521" s="24"/>
      <c r="BG521" s="24"/>
      <c r="BH521" s="24"/>
      <c r="BI521" s="24"/>
      <c r="BJ521" s="24"/>
      <c r="BK521" s="24"/>
      <c r="BL521" s="24"/>
      <c r="BM521" s="24"/>
      <c r="BN521" s="24"/>
      <c r="BO521" s="24"/>
      <c r="BP521" s="24"/>
      <c r="BQ521" s="24"/>
      <c r="BR521" s="24"/>
      <c r="BS521" s="24"/>
      <c r="BT521" s="24"/>
      <c r="BU521" s="24"/>
      <c r="BV521" s="24"/>
      <c r="BW521" s="24"/>
      <c r="BX521" s="24"/>
      <c r="BY521" s="24"/>
      <c r="BZ521" s="24"/>
      <c r="CA521" s="24"/>
      <c r="DN521" s="24"/>
    </row>
    <row r="522" spans="1:118" x14ac:dyDescent="0.2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  <c r="BC522" s="24"/>
      <c r="BD522" s="24"/>
      <c r="BE522" s="24"/>
      <c r="BF522" s="24"/>
      <c r="BG522" s="24"/>
      <c r="BH522" s="24"/>
      <c r="BI522" s="24"/>
      <c r="BJ522" s="24"/>
      <c r="BK522" s="24"/>
      <c r="BL522" s="24"/>
      <c r="BM522" s="24"/>
      <c r="BN522" s="24"/>
      <c r="BO522" s="24"/>
      <c r="BP522" s="24"/>
      <c r="BQ522" s="24"/>
      <c r="BR522" s="24"/>
      <c r="BS522" s="24"/>
      <c r="BT522" s="24"/>
      <c r="BU522" s="24"/>
      <c r="BV522" s="24"/>
      <c r="BW522" s="24"/>
      <c r="BX522" s="24"/>
      <c r="BY522" s="24"/>
      <c r="BZ522" s="24"/>
      <c r="CA522" s="24"/>
      <c r="DN522" s="24"/>
    </row>
    <row r="523" spans="1:118" x14ac:dyDescent="0.2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  <c r="BC523" s="24"/>
      <c r="BD523" s="24"/>
      <c r="BE523" s="24"/>
      <c r="BF523" s="24"/>
      <c r="BG523" s="24"/>
      <c r="BH523" s="24"/>
      <c r="BI523" s="24"/>
      <c r="BJ523" s="24"/>
      <c r="BK523" s="24"/>
      <c r="BL523" s="24"/>
      <c r="BM523" s="24"/>
      <c r="BN523" s="24"/>
      <c r="BO523" s="24"/>
      <c r="BP523" s="24"/>
      <c r="BQ523" s="24"/>
      <c r="BR523" s="24"/>
      <c r="BS523" s="24"/>
      <c r="BT523" s="24"/>
      <c r="BU523" s="24"/>
      <c r="BV523" s="24"/>
      <c r="BW523" s="24"/>
      <c r="BX523" s="24"/>
      <c r="BY523" s="24"/>
      <c r="BZ523" s="24"/>
      <c r="CA523" s="24"/>
      <c r="DN523" s="24"/>
    </row>
    <row r="524" spans="1:118" x14ac:dyDescent="0.2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  <c r="AY524" s="24"/>
      <c r="AZ524" s="24"/>
      <c r="BA524" s="24"/>
      <c r="BB524" s="24"/>
      <c r="BC524" s="24"/>
      <c r="BD524" s="24"/>
      <c r="BE524" s="24"/>
      <c r="BF524" s="24"/>
      <c r="BG524" s="24"/>
      <c r="BH524" s="24"/>
      <c r="BI524" s="24"/>
      <c r="BJ524" s="24"/>
      <c r="BK524" s="24"/>
      <c r="BL524" s="24"/>
      <c r="BM524" s="24"/>
      <c r="BN524" s="24"/>
      <c r="BO524" s="24"/>
      <c r="BP524" s="24"/>
      <c r="BQ524" s="24"/>
      <c r="BR524" s="24"/>
      <c r="BS524" s="24"/>
      <c r="BT524" s="24"/>
      <c r="BU524" s="24"/>
      <c r="BV524" s="24"/>
      <c r="BW524" s="24"/>
      <c r="BX524" s="24"/>
      <c r="BY524" s="24"/>
      <c r="BZ524" s="24"/>
      <c r="CA524" s="24"/>
      <c r="DN524" s="24"/>
    </row>
    <row r="525" spans="1:118" x14ac:dyDescent="0.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  <c r="AY525" s="24"/>
      <c r="AZ525" s="24"/>
      <c r="BA525" s="24"/>
      <c r="BB525" s="24"/>
      <c r="BC525" s="24"/>
      <c r="BD525" s="24"/>
      <c r="BE525" s="24"/>
      <c r="BF525" s="24"/>
      <c r="BG525" s="24"/>
      <c r="BH525" s="24"/>
      <c r="BI525" s="24"/>
      <c r="BJ525" s="24"/>
      <c r="BK525" s="24"/>
      <c r="BL525" s="24"/>
      <c r="BM525" s="24"/>
      <c r="BN525" s="24"/>
      <c r="BO525" s="24"/>
      <c r="BP525" s="24"/>
      <c r="BQ525" s="24"/>
      <c r="BR525" s="24"/>
      <c r="BS525" s="24"/>
      <c r="BT525" s="24"/>
      <c r="BU525" s="24"/>
      <c r="BV525" s="24"/>
      <c r="BW525" s="24"/>
      <c r="BX525" s="24"/>
      <c r="BY525" s="24"/>
      <c r="BZ525" s="24"/>
      <c r="CA525" s="24"/>
      <c r="DN525" s="24"/>
    </row>
    <row r="526" spans="1:118" x14ac:dyDescent="0.2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  <c r="AY526" s="24"/>
      <c r="AZ526" s="24"/>
      <c r="BA526" s="24"/>
      <c r="BB526" s="24"/>
      <c r="BC526" s="24"/>
      <c r="BD526" s="24"/>
      <c r="BE526" s="24"/>
      <c r="BF526" s="24"/>
      <c r="BG526" s="24"/>
      <c r="BH526" s="24"/>
      <c r="BI526" s="24"/>
      <c r="BJ526" s="24"/>
      <c r="BK526" s="24"/>
      <c r="BL526" s="24"/>
      <c r="BM526" s="24"/>
      <c r="BN526" s="24"/>
      <c r="BO526" s="24"/>
      <c r="BP526" s="24"/>
      <c r="BQ526" s="24"/>
      <c r="BR526" s="24"/>
      <c r="BS526" s="24"/>
      <c r="BT526" s="24"/>
      <c r="BU526" s="24"/>
      <c r="BV526" s="24"/>
      <c r="BW526" s="24"/>
      <c r="BX526" s="24"/>
      <c r="BY526" s="24"/>
      <c r="BZ526" s="24"/>
      <c r="CA526" s="24"/>
      <c r="DN526" s="24"/>
    </row>
    <row r="527" spans="1:118" x14ac:dyDescent="0.2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  <c r="AY527" s="24"/>
      <c r="AZ527" s="24"/>
      <c r="BA527" s="24"/>
      <c r="BB527" s="24"/>
      <c r="BC527" s="24"/>
      <c r="BD527" s="24"/>
      <c r="BE527" s="24"/>
      <c r="BF527" s="24"/>
      <c r="BG527" s="24"/>
      <c r="BH527" s="24"/>
      <c r="BI527" s="24"/>
      <c r="BJ527" s="24"/>
      <c r="BK527" s="24"/>
      <c r="BL527" s="24"/>
      <c r="BM527" s="24"/>
      <c r="BN527" s="24"/>
      <c r="BO527" s="24"/>
      <c r="BP527" s="24"/>
      <c r="BQ527" s="24"/>
      <c r="BR527" s="24"/>
      <c r="BS527" s="24"/>
      <c r="BT527" s="24"/>
      <c r="BU527" s="24"/>
      <c r="BV527" s="24"/>
      <c r="BW527" s="24"/>
      <c r="BX527" s="24"/>
      <c r="BY527" s="24"/>
      <c r="BZ527" s="24"/>
      <c r="CA527" s="24"/>
      <c r="DN527" s="24"/>
    </row>
    <row r="528" spans="1:118" x14ac:dyDescent="0.2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  <c r="BC528" s="24"/>
      <c r="BD528" s="24"/>
      <c r="BE528" s="24"/>
      <c r="BF528" s="24"/>
      <c r="BG528" s="24"/>
      <c r="BH528" s="24"/>
      <c r="BI528" s="24"/>
      <c r="BJ528" s="24"/>
      <c r="BK528" s="24"/>
      <c r="BL528" s="24"/>
      <c r="BM528" s="24"/>
      <c r="BN528" s="24"/>
      <c r="BO528" s="24"/>
      <c r="BP528" s="24"/>
      <c r="BQ528" s="24"/>
      <c r="BR528" s="24"/>
      <c r="BS528" s="24"/>
      <c r="BT528" s="24"/>
      <c r="BU528" s="24"/>
      <c r="BV528" s="24"/>
      <c r="BW528" s="24"/>
      <c r="BX528" s="24"/>
      <c r="BY528" s="24"/>
      <c r="BZ528" s="24"/>
      <c r="CA528" s="24"/>
      <c r="DN528" s="24"/>
    </row>
    <row r="529" spans="1:118" x14ac:dyDescent="0.2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  <c r="BC529" s="24"/>
      <c r="BD529" s="24"/>
      <c r="BE529" s="24"/>
      <c r="BF529" s="24"/>
      <c r="BG529" s="24"/>
      <c r="BH529" s="24"/>
      <c r="BI529" s="24"/>
      <c r="BJ529" s="24"/>
      <c r="BK529" s="24"/>
      <c r="BL529" s="24"/>
      <c r="BM529" s="24"/>
      <c r="BN529" s="24"/>
      <c r="BO529" s="24"/>
      <c r="BP529" s="24"/>
      <c r="BQ529" s="24"/>
      <c r="BR529" s="24"/>
      <c r="BS529" s="24"/>
      <c r="BT529" s="24"/>
      <c r="BU529" s="24"/>
      <c r="BV529" s="24"/>
      <c r="BW529" s="24"/>
      <c r="BX529" s="24"/>
      <c r="BY529" s="24"/>
      <c r="BZ529" s="24"/>
      <c r="CA529" s="24"/>
      <c r="DN529" s="24"/>
    </row>
    <row r="530" spans="1:118" x14ac:dyDescent="0.2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4"/>
      <c r="AS530" s="24"/>
      <c r="AT530" s="24"/>
      <c r="AU530" s="24"/>
      <c r="AV530" s="24"/>
      <c r="AW530" s="24"/>
      <c r="AX530" s="24"/>
      <c r="AY530" s="24"/>
      <c r="AZ530" s="24"/>
      <c r="BA530" s="24"/>
      <c r="BB530" s="24"/>
      <c r="BC530" s="24"/>
      <c r="BD530" s="24"/>
      <c r="BE530" s="24"/>
      <c r="BF530" s="24"/>
      <c r="BG530" s="24"/>
      <c r="BH530" s="24"/>
      <c r="BI530" s="24"/>
      <c r="BJ530" s="24"/>
      <c r="BK530" s="24"/>
      <c r="BL530" s="24"/>
      <c r="BM530" s="24"/>
      <c r="BN530" s="24"/>
      <c r="BO530" s="24"/>
      <c r="BP530" s="24"/>
      <c r="BQ530" s="24"/>
      <c r="BR530" s="24"/>
      <c r="BS530" s="24"/>
      <c r="BT530" s="24"/>
      <c r="BU530" s="24"/>
      <c r="BV530" s="24"/>
      <c r="BW530" s="24"/>
      <c r="BX530" s="24"/>
      <c r="BY530" s="24"/>
      <c r="BZ530" s="24"/>
      <c r="CA530" s="24"/>
      <c r="DN530" s="24"/>
    </row>
    <row r="531" spans="1:118" x14ac:dyDescent="0.2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4"/>
      <c r="AS531" s="24"/>
      <c r="AT531" s="24"/>
      <c r="AU531" s="24"/>
      <c r="AV531" s="24"/>
      <c r="AW531" s="24"/>
      <c r="AX531" s="24"/>
      <c r="AY531" s="24"/>
      <c r="AZ531" s="24"/>
      <c r="BA531" s="24"/>
      <c r="BB531" s="24"/>
      <c r="BC531" s="24"/>
      <c r="BD531" s="24"/>
      <c r="BE531" s="24"/>
      <c r="BF531" s="24"/>
      <c r="BG531" s="24"/>
      <c r="BH531" s="24"/>
      <c r="BI531" s="24"/>
      <c r="BJ531" s="24"/>
      <c r="BK531" s="24"/>
      <c r="BL531" s="24"/>
      <c r="BM531" s="24"/>
      <c r="BN531" s="24"/>
      <c r="BO531" s="24"/>
      <c r="BP531" s="24"/>
      <c r="BQ531" s="24"/>
      <c r="BR531" s="24"/>
      <c r="BS531" s="24"/>
      <c r="BT531" s="24"/>
      <c r="BU531" s="24"/>
      <c r="BV531" s="24"/>
      <c r="BW531" s="24"/>
      <c r="BX531" s="24"/>
      <c r="BY531" s="24"/>
      <c r="BZ531" s="24"/>
      <c r="CA531" s="24"/>
      <c r="DN531" s="24"/>
    </row>
    <row r="532" spans="1:118" x14ac:dyDescent="0.2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4"/>
      <c r="AS532" s="24"/>
      <c r="AT532" s="24"/>
      <c r="AU532" s="24"/>
      <c r="AV532" s="24"/>
      <c r="AW532" s="24"/>
      <c r="AX532" s="24"/>
      <c r="AY532" s="24"/>
      <c r="AZ532" s="24"/>
      <c r="BA532" s="24"/>
      <c r="BB532" s="24"/>
      <c r="BC532" s="24"/>
      <c r="BD532" s="24"/>
      <c r="BE532" s="24"/>
      <c r="BF532" s="24"/>
      <c r="BG532" s="24"/>
      <c r="BH532" s="24"/>
      <c r="BI532" s="24"/>
      <c r="BJ532" s="24"/>
      <c r="BK532" s="24"/>
      <c r="BL532" s="24"/>
      <c r="BM532" s="24"/>
      <c r="BN532" s="24"/>
      <c r="BO532" s="24"/>
      <c r="BP532" s="24"/>
      <c r="BQ532" s="24"/>
      <c r="BR532" s="24"/>
      <c r="BS532" s="24"/>
      <c r="BT532" s="24"/>
      <c r="BU532" s="24"/>
      <c r="BV532" s="24"/>
      <c r="BW532" s="24"/>
      <c r="BX532" s="24"/>
      <c r="BY532" s="24"/>
      <c r="BZ532" s="24"/>
      <c r="CA532" s="24"/>
      <c r="DN532" s="24"/>
    </row>
    <row r="533" spans="1:118" x14ac:dyDescent="0.2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4"/>
      <c r="AS533" s="24"/>
      <c r="AT533" s="24"/>
      <c r="AU533" s="24"/>
      <c r="AV533" s="24"/>
      <c r="AW533" s="24"/>
      <c r="AX533" s="24"/>
      <c r="AY533" s="24"/>
      <c r="AZ533" s="24"/>
      <c r="BA533" s="24"/>
      <c r="BB533" s="24"/>
      <c r="BC533" s="24"/>
      <c r="BD533" s="24"/>
      <c r="BE533" s="24"/>
      <c r="BF533" s="24"/>
      <c r="BG533" s="24"/>
      <c r="BH533" s="24"/>
      <c r="BI533" s="24"/>
      <c r="BJ533" s="24"/>
      <c r="BK533" s="24"/>
      <c r="BL533" s="24"/>
      <c r="BM533" s="24"/>
      <c r="BN533" s="24"/>
      <c r="BO533" s="24"/>
      <c r="BP533" s="24"/>
      <c r="BQ533" s="24"/>
      <c r="BR533" s="24"/>
      <c r="BS533" s="24"/>
      <c r="BT533" s="24"/>
      <c r="BU533" s="24"/>
      <c r="BV533" s="24"/>
      <c r="BW533" s="24"/>
      <c r="BX533" s="24"/>
      <c r="BY533" s="24"/>
      <c r="BZ533" s="24"/>
      <c r="CA533" s="24"/>
      <c r="DN533" s="24"/>
    </row>
    <row r="534" spans="1:118" x14ac:dyDescent="0.2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4"/>
      <c r="AS534" s="24"/>
      <c r="AT534" s="24"/>
      <c r="AU534" s="24"/>
      <c r="AV534" s="24"/>
      <c r="AW534" s="24"/>
      <c r="AX534" s="24"/>
      <c r="AY534" s="24"/>
      <c r="AZ534" s="24"/>
      <c r="BA534" s="24"/>
      <c r="BB534" s="24"/>
      <c r="BC534" s="24"/>
      <c r="BD534" s="24"/>
      <c r="BE534" s="24"/>
      <c r="BF534" s="24"/>
      <c r="BG534" s="24"/>
      <c r="BH534" s="24"/>
      <c r="BI534" s="24"/>
      <c r="BJ534" s="24"/>
      <c r="BK534" s="24"/>
      <c r="BL534" s="24"/>
      <c r="BM534" s="24"/>
      <c r="BN534" s="24"/>
      <c r="BO534" s="24"/>
      <c r="BP534" s="24"/>
      <c r="BQ534" s="24"/>
      <c r="BR534" s="24"/>
      <c r="BS534" s="24"/>
      <c r="BT534" s="24"/>
      <c r="BU534" s="24"/>
      <c r="BV534" s="24"/>
      <c r="BW534" s="24"/>
      <c r="BX534" s="24"/>
      <c r="BY534" s="24"/>
      <c r="BZ534" s="24"/>
      <c r="CA534" s="24"/>
      <c r="DN534" s="24"/>
    </row>
    <row r="535" spans="1:118" x14ac:dyDescent="0.2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4"/>
      <c r="AS535" s="24"/>
      <c r="AT535" s="24"/>
      <c r="AU535" s="24"/>
      <c r="AV535" s="24"/>
      <c r="AW535" s="24"/>
      <c r="AX535" s="24"/>
      <c r="AY535" s="24"/>
      <c r="AZ535" s="24"/>
      <c r="BA535" s="24"/>
      <c r="BB535" s="24"/>
      <c r="BC535" s="24"/>
      <c r="BD535" s="24"/>
      <c r="BE535" s="24"/>
      <c r="BF535" s="24"/>
      <c r="BG535" s="24"/>
      <c r="BH535" s="24"/>
      <c r="BI535" s="24"/>
      <c r="BJ535" s="24"/>
      <c r="BK535" s="24"/>
      <c r="BL535" s="24"/>
      <c r="BM535" s="24"/>
      <c r="BN535" s="24"/>
      <c r="BO535" s="24"/>
      <c r="BP535" s="24"/>
      <c r="BQ535" s="24"/>
      <c r="BR535" s="24"/>
      <c r="BS535" s="24"/>
      <c r="BT535" s="24"/>
      <c r="BU535" s="24"/>
      <c r="BV535" s="24"/>
      <c r="BW535" s="24"/>
      <c r="BX535" s="24"/>
      <c r="BY535" s="24"/>
      <c r="BZ535" s="24"/>
      <c r="CA535" s="24"/>
      <c r="DN535" s="24"/>
    </row>
    <row r="536" spans="1:118" x14ac:dyDescent="0.2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4"/>
      <c r="AS536" s="24"/>
      <c r="AT536" s="24"/>
      <c r="AU536" s="24"/>
      <c r="AV536" s="24"/>
      <c r="AW536" s="24"/>
      <c r="AX536" s="24"/>
      <c r="AY536" s="24"/>
      <c r="AZ536" s="24"/>
      <c r="BA536" s="24"/>
      <c r="BB536" s="24"/>
      <c r="BC536" s="24"/>
      <c r="BD536" s="24"/>
      <c r="BE536" s="24"/>
      <c r="BF536" s="24"/>
      <c r="BG536" s="24"/>
      <c r="BH536" s="24"/>
      <c r="BI536" s="24"/>
      <c r="BJ536" s="24"/>
      <c r="BK536" s="24"/>
      <c r="BL536" s="24"/>
      <c r="BM536" s="24"/>
      <c r="BN536" s="24"/>
      <c r="BO536" s="24"/>
      <c r="BP536" s="24"/>
      <c r="BQ536" s="24"/>
      <c r="BR536" s="24"/>
      <c r="BS536" s="24"/>
      <c r="BT536" s="24"/>
      <c r="BU536" s="24"/>
      <c r="BV536" s="24"/>
      <c r="BW536" s="24"/>
      <c r="BX536" s="24"/>
      <c r="BY536" s="24"/>
      <c r="BZ536" s="24"/>
      <c r="CA536" s="24"/>
      <c r="DN536" s="24"/>
    </row>
    <row r="537" spans="1:118" x14ac:dyDescent="0.2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4"/>
      <c r="AS537" s="24"/>
      <c r="AT537" s="24"/>
      <c r="AU537" s="24"/>
      <c r="AV537" s="24"/>
      <c r="AW537" s="24"/>
      <c r="AX537" s="24"/>
      <c r="AY537" s="24"/>
      <c r="AZ537" s="24"/>
      <c r="BA537" s="24"/>
      <c r="BB537" s="24"/>
      <c r="BC537" s="24"/>
      <c r="BD537" s="24"/>
      <c r="BE537" s="24"/>
      <c r="BF537" s="24"/>
      <c r="BG537" s="24"/>
      <c r="BH537" s="24"/>
      <c r="BI537" s="24"/>
      <c r="BJ537" s="24"/>
      <c r="BK537" s="24"/>
      <c r="BL537" s="24"/>
      <c r="BM537" s="24"/>
      <c r="BN537" s="24"/>
      <c r="BO537" s="24"/>
      <c r="BP537" s="24"/>
      <c r="BQ537" s="24"/>
      <c r="BR537" s="24"/>
      <c r="BS537" s="24"/>
      <c r="BT537" s="24"/>
      <c r="BU537" s="24"/>
      <c r="BV537" s="24"/>
      <c r="BW537" s="24"/>
      <c r="BX537" s="24"/>
      <c r="BY537" s="24"/>
      <c r="BZ537" s="24"/>
      <c r="CA537" s="24"/>
      <c r="DN537" s="24"/>
    </row>
    <row r="538" spans="1:118" x14ac:dyDescent="0.2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  <c r="AT538" s="24"/>
      <c r="AU538" s="24"/>
      <c r="AV538" s="24"/>
      <c r="AW538" s="24"/>
      <c r="AX538" s="24"/>
      <c r="AY538" s="24"/>
      <c r="AZ538" s="24"/>
      <c r="BA538" s="24"/>
      <c r="BB538" s="24"/>
      <c r="BC538" s="24"/>
      <c r="BD538" s="24"/>
      <c r="BE538" s="24"/>
      <c r="BF538" s="24"/>
      <c r="BG538" s="24"/>
      <c r="BH538" s="24"/>
      <c r="BI538" s="24"/>
      <c r="BJ538" s="24"/>
      <c r="BK538" s="24"/>
      <c r="BL538" s="24"/>
      <c r="BM538" s="24"/>
      <c r="BN538" s="24"/>
      <c r="BO538" s="24"/>
      <c r="BP538" s="24"/>
      <c r="BQ538" s="24"/>
      <c r="BR538" s="24"/>
      <c r="BS538" s="24"/>
      <c r="BT538" s="24"/>
      <c r="BU538" s="24"/>
      <c r="BV538" s="24"/>
      <c r="BW538" s="24"/>
      <c r="BX538" s="24"/>
      <c r="BY538" s="24"/>
      <c r="BZ538" s="24"/>
      <c r="CA538" s="24"/>
      <c r="DN538" s="24"/>
    </row>
    <row r="539" spans="1:118" x14ac:dyDescent="0.2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4"/>
      <c r="AS539" s="24"/>
      <c r="AT539" s="24"/>
      <c r="AU539" s="24"/>
      <c r="AV539" s="24"/>
      <c r="AW539" s="24"/>
      <c r="AX539" s="24"/>
      <c r="AY539" s="24"/>
      <c r="AZ539" s="24"/>
      <c r="BA539" s="24"/>
      <c r="BB539" s="24"/>
      <c r="BC539" s="24"/>
      <c r="BD539" s="24"/>
      <c r="BE539" s="24"/>
      <c r="BF539" s="24"/>
      <c r="BG539" s="24"/>
      <c r="BH539" s="24"/>
      <c r="BI539" s="24"/>
      <c r="BJ539" s="24"/>
      <c r="BK539" s="24"/>
      <c r="BL539" s="24"/>
      <c r="BM539" s="24"/>
      <c r="BN539" s="24"/>
      <c r="BO539" s="24"/>
      <c r="BP539" s="24"/>
      <c r="BQ539" s="24"/>
      <c r="BR539" s="24"/>
      <c r="BS539" s="24"/>
      <c r="BT539" s="24"/>
      <c r="BU539" s="24"/>
      <c r="BV539" s="24"/>
      <c r="BW539" s="24"/>
      <c r="BX539" s="24"/>
      <c r="BY539" s="24"/>
      <c r="BZ539" s="24"/>
      <c r="CA539" s="24"/>
      <c r="DN539" s="24"/>
    </row>
    <row r="540" spans="1:118" x14ac:dyDescent="0.2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  <c r="AT540" s="24"/>
      <c r="AU540" s="24"/>
      <c r="AV540" s="24"/>
      <c r="AW540" s="24"/>
      <c r="AX540" s="24"/>
      <c r="AY540" s="24"/>
      <c r="AZ540" s="24"/>
      <c r="BA540" s="24"/>
      <c r="BB540" s="24"/>
      <c r="BC540" s="24"/>
      <c r="BD540" s="24"/>
      <c r="BE540" s="24"/>
      <c r="BF540" s="24"/>
      <c r="BG540" s="24"/>
      <c r="BH540" s="24"/>
      <c r="BI540" s="24"/>
      <c r="BJ540" s="24"/>
      <c r="BK540" s="24"/>
      <c r="BL540" s="24"/>
      <c r="BM540" s="24"/>
      <c r="BN540" s="24"/>
      <c r="BO540" s="24"/>
      <c r="BP540" s="24"/>
      <c r="BQ540" s="24"/>
      <c r="BR540" s="24"/>
      <c r="BS540" s="24"/>
      <c r="BT540" s="24"/>
      <c r="BU540" s="24"/>
      <c r="BV540" s="24"/>
      <c r="BW540" s="24"/>
      <c r="BX540" s="24"/>
      <c r="BY540" s="24"/>
      <c r="BZ540" s="24"/>
      <c r="CA540" s="24"/>
      <c r="DN540" s="24"/>
    </row>
    <row r="541" spans="1:118" x14ac:dyDescent="0.2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  <c r="AY541" s="24"/>
      <c r="AZ541" s="24"/>
      <c r="BA541" s="24"/>
      <c r="BB541" s="24"/>
      <c r="BC541" s="24"/>
      <c r="BD541" s="24"/>
      <c r="BE541" s="24"/>
      <c r="BF541" s="24"/>
      <c r="BG541" s="24"/>
      <c r="BH541" s="24"/>
      <c r="BI541" s="24"/>
      <c r="BJ541" s="24"/>
      <c r="BK541" s="24"/>
      <c r="BL541" s="24"/>
      <c r="BM541" s="24"/>
      <c r="BN541" s="24"/>
      <c r="BO541" s="24"/>
      <c r="BP541" s="24"/>
      <c r="BQ541" s="24"/>
      <c r="BR541" s="24"/>
      <c r="BS541" s="24"/>
      <c r="BT541" s="24"/>
      <c r="BU541" s="24"/>
      <c r="BV541" s="24"/>
      <c r="BW541" s="24"/>
      <c r="BX541" s="24"/>
      <c r="BY541" s="24"/>
      <c r="BZ541" s="24"/>
      <c r="CA541" s="24"/>
      <c r="DN541" s="24"/>
    </row>
    <row r="542" spans="1:118" x14ac:dyDescent="0.2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  <c r="AT542" s="24"/>
      <c r="AU542" s="24"/>
      <c r="AV542" s="24"/>
      <c r="AW542" s="24"/>
      <c r="AX542" s="24"/>
      <c r="AY542" s="24"/>
      <c r="AZ542" s="24"/>
      <c r="BA542" s="24"/>
      <c r="BB542" s="24"/>
      <c r="BC542" s="24"/>
      <c r="BD542" s="24"/>
      <c r="BE542" s="24"/>
      <c r="BF542" s="24"/>
      <c r="BG542" s="24"/>
      <c r="BH542" s="24"/>
      <c r="BI542" s="24"/>
      <c r="BJ542" s="24"/>
      <c r="BK542" s="24"/>
      <c r="BL542" s="24"/>
      <c r="BM542" s="24"/>
      <c r="BN542" s="24"/>
      <c r="BO542" s="24"/>
      <c r="BP542" s="24"/>
      <c r="BQ542" s="24"/>
      <c r="BR542" s="24"/>
      <c r="BS542" s="24"/>
      <c r="BT542" s="24"/>
      <c r="BU542" s="24"/>
      <c r="BV542" s="24"/>
      <c r="BW542" s="24"/>
      <c r="BX542" s="24"/>
      <c r="BY542" s="24"/>
      <c r="BZ542" s="24"/>
      <c r="CA542" s="24"/>
      <c r="DN542" s="24"/>
    </row>
    <row r="543" spans="1:118" x14ac:dyDescent="0.2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  <c r="AY543" s="24"/>
      <c r="AZ543" s="24"/>
      <c r="BA543" s="24"/>
      <c r="BB543" s="24"/>
      <c r="BC543" s="24"/>
      <c r="BD543" s="24"/>
      <c r="BE543" s="24"/>
      <c r="BF543" s="24"/>
      <c r="BG543" s="24"/>
      <c r="BH543" s="24"/>
      <c r="BI543" s="24"/>
      <c r="BJ543" s="24"/>
      <c r="BK543" s="24"/>
      <c r="BL543" s="24"/>
      <c r="BM543" s="24"/>
      <c r="BN543" s="24"/>
      <c r="BO543" s="24"/>
      <c r="BP543" s="24"/>
      <c r="BQ543" s="24"/>
      <c r="BR543" s="24"/>
      <c r="BS543" s="24"/>
      <c r="BT543" s="24"/>
      <c r="BU543" s="24"/>
      <c r="BV543" s="24"/>
      <c r="BW543" s="24"/>
      <c r="BX543" s="24"/>
      <c r="BY543" s="24"/>
      <c r="BZ543" s="24"/>
      <c r="CA543" s="24"/>
      <c r="DN543" s="24"/>
    </row>
    <row r="544" spans="1:118" x14ac:dyDescent="0.2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  <c r="AY544" s="24"/>
      <c r="AZ544" s="24"/>
      <c r="BA544" s="24"/>
      <c r="BB544" s="24"/>
      <c r="BC544" s="24"/>
      <c r="BD544" s="24"/>
      <c r="BE544" s="24"/>
      <c r="BF544" s="24"/>
      <c r="BG544" s="24"/>
      <c r="BH544" s="24"/>
      <c r="BI544" s="24"/>
      <c r="BJ544" s="24"/>
      <c r="BK544" s="24"/>
      <c r="BL544" s="24"/>
      <c r="BM544" s="24"/>
      <c r="BN544" s="24"/>
      <c r="BO544" s="24"/>
      <c r="BP544" s="24"/>
      <c r="BQ544" s="24"/>
      <c r="BR544" s="24"/>
      <c r="BS544" s="24"/>
      <c r="BT544" s="24"/>
      <c r="BU544" s="24"/>
      <c r="BV544" s="24"/>
      <c r="BW544" s="24"/>
      <c r="BX544" s="24"/>
      <c r="BY544" s="24"/>
      <c r="BZ544" s="24"/>
      <c r="CA544" s="24"/>
      <c r="DN544" s="24"/>
    </row>
    <row r="545" spans="1:118" x14ac:dyDescent="0.2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  <c r="AY545" s="24"/>
      <c r="AZ545" s="24"/>
      <c r="BA545" s="24"/>
      <c r="BB545" s="24"/>
      <c r="BC545" s="24"/>
      <c r="BD545" s="24"/>
      <c r="BE545" s="24"/>
      <c r="BF545" s="24"/>
      <c r="BG545" s="24"/>
      <c r="BH545" s="24"/>
      <c r="BI545" s="24"/>
      <c r="BJ545" s="24"/>
      <c r="BK545" s="24"/>
      <c r="BL545" s="24"/>
      <c r="BM545" s="24"/>
      <c r="BN545" s="24"/>
      <c r="BO545" s="24"/>
      <c r="BP545" s="24"/>
      <c r="BQ545" s="24"/>
      <c r="BR545" s="24"/>
      <c r="BS545" s="24"/>
      <c r="BT545" s="24"/>
      <c r="BU545" s="24"/>
      <c r="BV545" s="24"/>
      <c r="BW545" s="24"/>
      <c r="BX545" s="24"/>
      <c r="BY545" s="24"/>
      <c r="BZ545" s="24"/>
      <c r="CA545" s="24"/>
      <c r="DN545" s="24"/>
    </row>
    <row r="546" spans="1:118" x14ac:dyDescent="0.2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  <c r="AT546" s="24"/>
      <c r="AU546" s="24"/>
      <c r="AV546" s="24"/>
      <c r="AW546" s="24"/>
      <c r="AX546" s="24"/>
      <c r="AY546" s="24"/>
      <c r="AZ546" s="24"/>
      <c r="BA546" s="24"/>
      <c r="BB546" s="24"/>
      <c r="BC546" s="24"/>
      <c r="BD546" s="24"/>
      <c r="BE546" s="24"/>
      <c r="BF546" s="24"/>
      <c r="BG546" s="24"/>
      <c r="BH546" s="24"/>
      <c r="BI546" s="24"/>
      <c r="BJ546" s="24"/>
      <c r="BK546" s="24"/>
      <c r="BL546" s="24"/>
      <c r="BM546" s="24"/>
      <c r="BN546" s="24"/>
      <c r="BO546" s="24"/>
      <c r="BP546" s="24"/>
      <c r="BQ546" s="24"/>
      <c r="BR546" s="24"/>
      <c r="BS546" s="24"/>
      <c r="BT546" s="24"/>
      <c r="BU546" s="24"/>
      <c r="BV546" s="24"/>
      <c r="BW546" s="24"/>
      <c r="BX546" s="24"/>
      <c r="BY546" s="24"/>
      <c r="BZ546" s="24"/>
      <c r="CA546" s="24"/>
      <c r="DN546" s="24"/>
    </row>
    <row r="547" spans="1:118" x14ac:dyDescent="0.2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  <c r="AT547" s="24"/>
      <c r="AU547" s="24"/>
      <c r="AV547" s="24"/>
      <c r="AW547" s="24"/>
      <c r="AX547" s="24"/>
      <c r="AY547" s="24"/>
      <c r="AZ547" s="24"/>
      <c r="BA547" s="24"/>
      <c r="BB547" s="24"/>
      <c r="BC547" s="24"/>
      <c r="BD547" s="24"/>
      <c r="BE547" s="24"/>
      <c r="BF547" s="24"/>
      <c r="BG547" s="24"/>
      <c r="BH547" s="24"/>
      <c r="BI547" s="24"/>
      <c r="BJ547" s="24"/>
      <c r="BK547" s="24"/>
      <c r="BL547" s="24"/>
      <c r="BM547" s="24"/>
      <c r="BN547" s="24"/>
      <c r="BO547" s="24"/>
      <c r="BP547" s="24"/>
      <c r="BQ547" s="24"/>
      <c r="BR547" s="24"/>
      <c r="BS547" s="24"/>
      <c r="BT547" s="24"/>
      <c r="BU547" s="24"/>
      <c r="BV547" s="24"/>
      <c r="BW547" s="24"/>
      <c r="BX547" s="24"/>
      <c r="BY547" s="24"/>
      <c r="BZ547" s="24"/>
      <c r="CA547" s="24"/>
      <c r="DN547" s="24"/>
    </row>
    <row r="548" spans="1:118" x14ac:dyDescent="0.2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  <c r="AY548" s="24"/>
      <c r="AZ548" s="24"/>
      <c r="BA548" s="24"/>
      <c r="BB548" s="24"/>
      <c r="BC548" s="24"/>
      <c r="BD548" s="24"/>
      <c r="BE548" s="24"/>
      <c r="BF548" s="24"/>
      <c r="BG548" s="24"/>
      <c r="BH548" s="24"/>
      <c r="BI548" s="24"/>
      <c r="BJ548" s="24"/>
      <c r="BK548" s="24"/>
      <c r="BL548" s="24"/>
      <c r="BM548" s="24"/>
      <c r="BN548" s="24"/>
      <c r="BO548" s="24"/>
      <c r="BP548" s="24"/>
      <c r="BQ548" s="24"/>
      <c r="BR548" s="24"/>
      <c r="BS548" s="24"/>
      <c r="BT548" s="24"/>
      <c r="BU548" s="24"/>
      <c r="BV548" s="24"/>
      <c r="BW548" s="24"/>
      <c r="BX548" s="24"/>
      <c r="BY548" s="24"/>
      <c r="BZ548" s="24"/>
      <c r="CA548" s="24"/>
      <c r="DN548" s="24"/>
    </row>
    <row r="549" spans="1:118" x14ac:dyDescent="0.2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  <c r="AT549" s="24"/>
      <c r="AU549" s="24"/>
      <c r="AV549" s="24"/>
      <c r="AW549" s="24"/>
      <c r="AX549" s="24"/>
      <c r="AY549" s="24"/>
      <c r="AZ549" s="24"/>
      <c r="BA549" s="24"/>
      <c r="BB549" s="24"/>
      <c r="BC549" s="24"/>
      <c r="BD549" s="24"/>
      <c r="BE549" s="24"/>
      <c r="BF549" s="24"/>
      <c r="BG549" s="24"/>
      <c r="BH549" s="24"/>
      <c r="BI549" s="24"/>
      <c r="BJ549" s="24"/>
      <c r="BK549" s="24"/>
      <c r="BL549" s="24"/>
      <c r="BM549" s="24"/>
      <c r="BN549" s="24"/>
      <c r="BO549" s="24"/>
      <c r="BP549" s="24"/>
      <c r="BQ549" s="24"/>
      <c r="BR549" s="24"/>
      <c r="BS549" s="24"/>
      <c r="BT549" s="24"/>
      <c r="BU549" s="24"/>
      <c r="BV549" s="24"/>
      <c r="BW549" s="24"/>
      <c r="BX549" s="24"/>
      <c r="BY549" s="24"/>
      <c r="BZ549" s="24"/>
      <c r="CA549" s="24"/>
      <c r="DN549" s="24"/>
    </row>
    <row r="550" spans="1:118" x14ac:dyDescent="0.2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4"/>
      <c r="AS550" s="24"/>
      <c r="AT550" s="24"/>
      <c r="AU550" s="24"/>
      <c r="AV550" s="24"/>
      <c r="AW550" s="24"/>
      <c r="AX550" s="24"/>
      <c r="AY550" s="24"/>
      <c r="AZ550" s="24"/>
      <c r="BA550" s="24"/>
      <c r="BB550" s="24"/>
      <c r="BC550" s="24"/>
      <c r="BD550" s="24"/>
      <c r="BE550" s="24"/>
      <c r="BF550" s="24"/>
      <c r="BG550" s="24"/>
      <c r="BH550" s="24"/>
      <c r="BI550" s="24"/>
      <c r="BJ550" s="24"/>
      <c r="BK550" s="24"/>
      <c r="BL550" s="24"/>
      <c r="BM550" s="24"/>
      <c r="BN550" s="24"/>
      <c r="BO550" s="24"/>
      <c r="BP550" s="24"/>
      <c r="BQ550" s="24"/>
      <c r="BR550" s="24"/>
      <c r="BS550" s="24"/>
      <c r="BT550" s="24"/>
      <c r="BU550" s="24"/>
      <c r="BV550" s="24"/>
      <c r="BW550" s="24"/>
      <c r="BX550" s="24"/>
      <c r="BY550" s="24"/>
      <c r="BZ550" s="24"/>
      <c r="CA550" s="24"/>
      <c r="DN550" s="24"/>
    </row>
    <row r="551" spans="1:118" x14ac:dyDescent="0.2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4"/>
      <c r="AS551" s="24"/>
      <c r="AT551" s="24"/>
      <c r="AU551" s="24"/>
      <c r="AV551" s="24"/>
      <c r="AW551" s="24"/>
      <c r="AX551" s="24"/>
      <c r="AY551" s="24"/>
      <c r="AZ551" s="24"/>
      <c r="BA551" s="24"/>
      <c r="BB551" s="24"/>
      <c r="BC551" s="24"/>
      <c r="BD551" s="24"/>
      <c r="BE551" s="24"/>
      <c r="BF551" s="24"/>
      <c r="BG551" s="24"/>
      <c r="BH551" s="24"/>
      <c r="BI551" s="24"/>
      <c r="BJ551" s="24"/>
      <c r="BK551" s="24"/>
      <c r="BL551" s="24"/>
      <c r="BM551" s="24"/>
      <c r="BN551" s="24"/>
      <c r="BO551" s="24"/>
      <c r="BP551" s="24"/>
      <c r="BQ551" s="24"/>
      <c r="BR551" s="24"/>
      <c r="BS551" s="24"/>
      <c r="BT551" s="24"/>
      <c r="BU551" s="24"/>
      <c r="BV551" s="24"/>
      <c r="BW551" s="24"/>
      <c r="BX551" s="24"/>
      <c r="BY551" s="24"/>
      <c r="BZ551" s="24"/>
      <c r="CA551" s="24"/>
      <c r="DN551" s="24"/>
    </row>
    <row r="552" spans="1:118" x14ac:dyDescent="0.2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  <c r="AT552" s="24"/>
      <c r="AU552" s="24"/>
      <c r="AV552" s="24"/>
      <c r="AW552" s="24"/>
      <c r="AX552" s="24"/>
      <c r="AY552" s="24"/>
      <c r="AZ552" s="24"/>
      <c r="BA552" s="24"/>
      <c r="BB552" s="24"/>
      <c r="BC552" s="24"/>
      <c r="BD552" s="24"/>
      <c r="BE552" s="24"/>
      <c r="BF552" s="24"/>
      <c r="BG552" s="24"/>
      <c r="BH552" s="24"/>
      <c r="BI552" s="24"/>
      <c r="BJ552" s="24"/>
      <c r="BK552" s="24"/>
      <c r="BL552" s="24"/>
      <c r="BM552" s="24"/>
      <c r="BN552" s="24"/>
      <c r="BO552" s="24"/>
      <c r="BP552" s="24"/>
      <c r="BQ552" s="24"/>
      <c r="BR552" s="24"/>
      <c r="BS552" s="24"/>
      <c r="BT552" s="24"/>
      <c r="BU552" s="24"/>
      <c r="BV552" s="24"/>
      <c r="BW552" s="24"/>
      <c r="BX552" s="24"/>
      <c r="BY552" s="24"/>
      <c r="BZ552" s="24"/>
      <c r="CA552" s="24"/>
      <c r="DN552" s="24"/>
    </row>
    <row r="553" spans="1:118" x14ac:dyDescent="0.2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4"/>
      <c r="AS553" s="24"/>
      <c r="AT553" s="24"/>
      <c r="AU553" s="24"/>
      <c r="AV553" s="24"/>
      <c r="AW553" s="24"/>
      <c r="AX553" s="24"/>
      <c r="AY553" s="24"/>
      <c r="AZ553" s="24"/>
      <c r="BA553" s="24"/>
      <c r="BB553" s="24"/>
      <c r="BC553" s="24"/>
      <c r="BD553" s="24"/>
      <c r="BE553" s="24"/>
      <c r="BF553" s="24"/>
      <c r="BG553" s="24"/>
      <c r="BH553" s="24"/>
      <c r="BI553" s="24"/>
      <c r="BJ553" s="24"/>
      <c r="BK553" s="24"/>
      <c r="BL553" s="24"/>
      <c r="BM553" s="24"/>
      <c r="BN553" s="24"/>
      <c r="BO553" s="24"/>
      <c r="BP553" s="24"/>
      <c r="BQ553" s="24"/>
      <c r="BR553" s="24"/>
      <c r="BS553" s="24"/>
      <c r="BT553" s="24"/>
      <c r="BU553" s="24"/>
      <c r="BV553" s="24"/>
      <c r="BW553" s="24"/>
      <c r="BX553" s="24"/>
      <c r="BY553" s="24"/>
      <c r="BZ553" s="24"/>
      <c r="CA553" s="24"/>
      <c r="DN553" s="24"/>
    </row>
    <row r="554" spans="1:118" x14ac:dyDescent="0.2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4"/>
      <c r="AS554" s="24"/>
      <c r="AT554" s="24"/>
      <c r="AU554" s="24"/>
      <c r="AV554" s="24"/>
      <c r="AW554" s="24"/>
      <c r="AX554" s="24"/>
      <c r="AY554" s="24"/>
      <c r="AZ554" s="24"/>
      <c r="BA554" s="24"/>
      <c r="BB554" s="24"/>
      <c r="BC554" s="24"/>
      <c r="BD554" s="24"/>
      <c r="BE554" s="24"/>
      <c r="BF554" s="24"/>
      <c r="BG554" s="24"/>
      <c r="BH554" s="24"/>
      <c r="BI554" s="24"/>
      <c r="BJ554" s="24"/>
      <c r="BK554" s="24"/>
      <c r="BL554" s="24"/>
      <c r="BM554" s="24"/>
      <c r="BN554" s="24"/>
      <c r="BO554" s="24"/>
      <c r="BP554" s="24"/>
      <c r="BQ554" s="24"/>
      <c r="BR554" s="24"/>
      <c r="BS554" s="24"/>
      <c r="BT554" s="24"/>
      <c r="BU554" s="24"/>
      <c r="BV554" s="24"/>
      <c r="BW554" s="24"/>
      <c r="BX554" s="24"/>
      <c r="BY554" s="24"/>
      <c r="BZ554" s="24"/>
      <c r="CA554" s="24"/>
      <c r="DN554" s="24"/>
    </row>
    <row r="555" spans="1:118" x14ac:dyDescent="0.2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4"/>
      <c r="AS555" s="24"/>
      <c r="AT555" s="24"/>
      <c r="AU555" s="24"/>
      <c r="AV555" s="24"/>
      <c r="AW555" s="24"/>
      <c r="AX555" s="24"/>
      <c r="AY555" s="24"/>
      <c r="AZ555" s="24"/>
      <c r="BA555" s="24"/>
      <c r="BB555" s="24"/>
      <c r="BC555" s="24"/>
      <c r="BD555" s="24"/>
      <c r="BE555" s="24"/>
      <c r="BF555" s="24"/>
      <c r="BG555" s="24"/>
      <c r="BH555" s="24"/>
      <c r="BI555" s="24"/>
      <c r="BJ555" s="24"/>
      <c r="BK555" s="24"/>
      <c r="BL555" s="24"/>
      <c r="BM555" s="24"/>
      <c r="BN555" s="24"/>
      <c r="BO555" s="24"/>
      <c r="BP555" s="24"/>
      <c r="BQ555" s="24"/>
      <c r="BR555" s="24"/>
      <c r="BS555" s="24"/>
      <c r="BT555" s="24"/>
      <c r="BU555" s="24"/>
      <c r="BV555" s="24"/>
      <c r="BW555" s="24"/>
      <c r="BX555" s="24"/>
      <c r="BY555" s="24"/>
      <c r="BZ555" s="24"/>
      <c r="CA555" s="24"/>
      <c r="DN555" s="24"/>
    </row>
    <row r="556" spans="1:118" x14ac:dyDescent="0.2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  <c r="AY556" s="24"/>
      <c r="AZ556" s="24"/>
      <c r="BA556" s="24"/>
      <c r="BB556" s="24"/>
      <c r="BC556" s="24"/>
      <c r="BD556" s="24"/>
      <c r="BE556" s="24"/>
      <c r="BF556" s="24"/>
      <c r="BG556" s="24"/>
      <c r="BH556" s="24"/>
      <c r="BI556" s="24"/>
      <c r="BJ556" s="24"/>
      <c r="BK556" s="24"/>
      <c r="BL556" s="24"/>
      <c r="BM556" s="24"/>
      <c r="BN556" s="24"/>
      <c r="BO556" s="24"/>
      <c r="BP556" s="24"/>
      <c r="BQ556" s="24"/>
      <c r="BR556" s="24"/>
      <c r="BS556" s="24"/>
      <c r="BT556" s="24"/>
      <c r="BU556" s="24"/>
      <c r="BV556" s="24"/>
      <c r="BW556" s="24"/>
      <c r="BX556" s="24"/>
      <c r="BY556" s="24"/>
      <c r="BZ556" s="24"/>
      <c r="CA556" s="24"/>
      <c r="DN556" s="24"/>
    </row>
    <row r="557" spans="1:118" x14ac:dyDescent="0.2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  <c r="BB557" s="24"/>
      <c r="BC557" s="24"/>
      <c r="BD557" s="24"/>
      <c r="BE557" s="24"/>
      <c r="BF557" s="24"/>
      <c r="BG557" s="24"/>
      <c r="BH557" s="24"/>
      <c r="BI557" s="24"/>
      <c r="BJ557" s="24"/>
      <c r="BK557" s="24"/>
      <c r="BL557" s="24"/>
      <c r="BM557" s="24"/>
      <c r="BN557" s="24"/>
      <c r="BO557" s="24"/>
      <c r="BP557" s="24"/>
      <c r="BQ557" s="24"/>
      <c r="BR557" s="24"/>
      <c r="BS557" s="24"/>
      <c r="BT557" s="24"/>
      <c r="BU557" s="24"/>
      <c r="BV557" s="24"/>
      <c r="BW557" s="24"/>
      <c r="BX557" s="24"/>
      <c r="BY557" s="24"/>
      <c r="BZ557" s="24"/>
      <c r="CA557" s="24"/>
      <c r="DN557" s="24"/>
    </row>
    <row r="558" spans="1:118" x14ac:dyDescent="0.2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4"/>
      <c r="AS558" s="24"/>
      <c r="AT558" s="24"/>
      <c r="AU558" s="24"/>
      <c r="AV558" s="24"/>
      <c r="AW558" s="24"/>
      <c r="AX558" s="24"/>
      <c r="AY558" s="24"/>
      <c r="AZ558" s="24"/>
      <c r="BA558" s="24"/>
      <c r="BB558" s="24"/>
      <c r="BC558" s="24"/>
      <c r="BD558" s="24"/>
      <c r="BE558" s="24"/>
      <c r="BF558" s="24"/>
      <c r="BG558" s="24"/>
      <c r="BH558" s="24"/>
      <c r="BI558" s="24"/>
      <c r="BJ558" s="24"/>
      <c r="BK558" s="24"/>
      <c r="BL558" s="24"/>
      <c r="BM558" s="24"/>
      <c r="BN558" s="24"/>
      <c r="BO558" s="24"/>
      <c r="BP558" s="24"/>
      <c r="BQ558" s="24"/>
      <c r="BR558" s="24"/>
      <c r="BS558" s="24"/>
      <c r="BT558" s="24"/>
      <c r="BU558" s="24"/>
      <c r="BV558" s="24"/>
      <c r="BW558" s="24"/>
      <c r="BX558" s="24"/>
      <c r="BY558" s="24"/>
      <c r="BZ558" s="24"/>
      <c r="CA558" s="24"/>
      <c r="DN558" s="24"/>
    </row>
    <row r="559" spans="1:118" x14ac:dyDescent="0.2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4"/>
      <c r="AS559" s="24"/>
      <c r="AT559" s="24"/>
      <c r="AU559" s="24"/>
      <c r="AV559" s="24"/>
      <c r="AW559" s="24"/>
      <c r="AX559" s="24"/>
      <c r="AY559" s="24"/>
      <c r="AZ559" s="24"/>
      <c r="BA559" s="24"/>
      <c r="BB559" s="24"/>
      <c r="BC559" s="24"/>
      <c r="BD559" s="24"/>
      <c r="BE559" s="24"/>
      <c r="BF559" s="24"/>
      <c r="BG559" s="24"/>
      <c r="BH559" s="24"/>
      <c r="BI559" s="24"/>
      <c r="BJ559" s="24"/>
      <c r="BK559" s="24"/>
      <c r="BL559" s="24"/>
      <c r="BM559" s="24"/>
      <c r="BN559" s="24"/>
      <c r="BO559" s="24"/>
      <c r="BP559" s="24"/>
      <c r="BQ559" s="24"/>
      <c r="BR559" s="24"/>
      <c r="BS559" s="24"/>
      <c r="BT559" s="24"/>
      <c r="BU559" s="24"/>
      <c r="BV559" s="24"/>
      <c r="BW559" s="24"/>
      <c r="BX559" s="24"/>
      <c r="BY559" s="24"/>
      <c r="BZ559" s="24"/>
      <c r="CA559" s="24"/>
      <c r="DN559" s="24"/>
    </row>
    <row r="560" spans="1:118" x14ac:dyDescent="0.2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4"/>
      <c r="AS560" s="24"/>
      <c r="AT560" s="24"/>
      <c r="AU560" s="24"/>
      <c r="AV560" s="24"/>
      <c r="AW560" s="24"/>
      <c r="AX560" s="24"/>
      <c r="AY560" s="24"/>
      <c r="AZ560" s="24"/>
      <c r="BA560" s="24"/>
      <c r="BB560" s="24"/>
      <c r="BC560" s="24"/>
      <c r="BD560" s="24"/>
      <c r="BE560" s="24"/>
      <c r="BF560" s="24"/>
      <c r="BG560" s="24"/>
      <c r="BH560" s="24"/>
      <c r="BI560" s="24"/>
      <c r="BJ560" s="24"/>
      <c r="BK560" s="24"/>
      <c r="BL560" s="24"/>
      <c r="BM560" s="24"/>
      <c r="BN560" s="24"/>
      <c r="BO560" s="24"/>
      <c r="BP560" s="24"/>
      <c r="BQ560" s="24"/>
      <c r="BR560" s="24"/>
      <c r="BS560" s="24"/>
      <c r="BT560" s="24"/>
      <c r="BU560" s="24"/>
      <c r="BV560" s="24"/>
      <c r="BW560" s="24"/>
      <c r="BX560" s="24"/>
      <c r="BY560" s="24"/>
      <c r="BZ560" s="24"/>
      <c r="CA560" s="24"/>
      <c r="DN560" s="24"/>
    </row>
    <row r="561" spans="1:118" x14ac:dyDescent="0.2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4"/>
      <c r="AS561" s="24"/>
      <c r="AT561" s="24"/>
      <c r="AU561" s="24"/>
      <c r="AV561" s="24"/>
      <c r="AW561" s="24"/>
      <c r="AX561" s="24"/>
      <c r="AY561" s="24"/>
      <c r="AZ561" s="24"/>
      <c r="BA561" s="24"/>
      <c r="BB561" s="24"/>
      <c r="BC561" s="24"/>
      <c r="BD561" s="24"/>
      <c r="BE561" s="24"/>
      <c r="BF561" s="24"/>
      <c r="BG561" s="24"/>
      <c r="BH561" s="24"/>
      <c r="BI561" s="24"/>
      <c r="BJ561" s="24"/>
      <c r="BK561" s="24"/>
      <c r="BL561" s="24"/>
      <c r="BM561" s="24"/>
      <c r="BN561" s="24"/>
      <c r="BO561" s="24"/>
      <c r="BP561" s="24"/>
      <c r="BQ561" s="24"/>
      <c r="BR561" s="24"/>
      <c r="BS561" s="24"/>
      <c r="BT561" s="24"/>
      <c r="BU561" s="24"/>
      <c r="BV561" s="24"/>
      <c r="BW561" s="24"/>
      <c r="BX561" s="24"/>
      <c r="BY561" s="24"/>
      <c r="BZ561" s="24"/>
      <c r="CA561" s="24"/>
      <c r="DN561" s="24"/>
    </row>
    <row r="562" spans="1:118" x14ac:dyDescent="0.2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  <c r="AT562" s="24"/>
      <c r="AU562" s="24"/>
      <c r="AV562" s="24"/>
      <c r="AW562" s="24"/>
      <c r="AX562" s="24"/>
      <c r="AY562" s="24"/>
      <c r="AZ562" s="24"/>
      <c r="BA562" s="24"/>
      <c r="BB562" s="24"/>
      <c r="BC562" s="24"/>
      <c r="BD562" s="24"/>
      <c r="BE562" s="24"/>
      <c r="BF562" s="24"/>
      <c r="BG562" s="24"/>
      <c r="BH562" s="24"/>
      <c r="BI562" s="24"/>
      <c r="BJ562" s="24"/>
      <c r="BK562" s="24"/>
      <c r="BL562" s="24"/>
      <c r="BM562" s="24"/>
      <c r="BN562" s="24"/>
      <c r="BO562" s="24"/>
      <c r="BP562" s="24"/>
      <c r="BQ562" s="24"/>
      <c r="BR562" s="24"/>
      <c r="BS562" s="24"/>
      <c r="BT562" s="24"/>
      <c r="BU562" s="24"/>
      <c r="BV562" s="24"/>
      <c r="BW562" s="24"/>
      <c r="BX562" s="24"/>
      <c r="BY562" s="24"/>
      <c r="BZ562" s="24"/>
      <c r="CA562" s="24"/>
      <c r="DN562" s="24"/>
    </row>
    <row r="563" spans="1:118" x14ac:dyDescent="0.2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4"/>
      <c r="AS563" s="24"/>
      <c r="AT563" s="24"/>
      <c r="AU563" s="24"/>
      <c r="AV563" s="24"/>
      <c r="AW563" s="24"/>
      <c r="AX563" s="24"/>
      <c r="AY563" s="24"/>
      <c r="AZ563" s="24"/>
      <c r="BA563" s="24"/>
      <c r="BB563" s="24"/>
      <c r="BC563" s="24"/>
      <c r="BD563" s="24"/>
      <c r="BE563" s="24"/>
      <c r="BF563" s="24"/>
      <c r="BG563" s="24"/>
      <c r="BH563" s="24"/>
      <c r="BI563" s="24"/>
      <c r="BJ563" s="24"/>
      <c r="BK563" s="24"/>
      <c r="BL563" s="24"/>
      <c r="BM563" s="24"/>
      <c r="BN563" s="24"/>
      <c r="BO563" s="24"/>
      <c r="BP563" s="24"/>
      <c r="BQ563" s="24"/>
      <c r="BR563" s="24"/>
      <c r="BS563" s="24"/>
      <c r="BT563" s="24"/>
      <c r="BU563" s="24"/>
      <c r="BV563" s="24"/>
      <c r="BW563" s="24"/>
      <c r="BX563" s="24"/>
      <c r="BY563" s="24"/>
      <c r="BZ563" s="24"/>
      <c r="CA563" s="24"/>
      <c r="DN563" s="24"/>
    </row>
    <row r="564" spans="1:118" x14ac:dyDescent="0.2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4"/>
      <c r="AS564" s="24"/>
      <c r="AT564" s="24"/>
      <c r="AU564" s="24"/>
      <c r="AV564" s="24"/>
      <c r="AW564" s="24"/>
      <c r="AX564" s="24"/>
      <c r="AY564" s="24"/>
      <c r="AZ564" s="24"/>
      <c r="BA564" s="24"/>
      <c r="BB564" s="24"/>
      <c r="BC564" s="24"/>
      <c r="BD564" s="24"/>
      <c r="BE564" s="24"/>
      <c r="BF564" s="24"/>
      <c r="BG564" s="24"/>
      <c r="BH564" s="24"/>
      <c r="BI564" s="24"/>
      <c r="BJ564" s="24"/>
      <c r="BK564" s="24"/>
      <c r="BL564" s="24"/>
      <c r="BM564" s="24"/>
      <c r="BN564" s="24"/>
      <c r="BO564" s="24"/>
      <c r="BP564" s="24"/>
      <c r="BQ564" s="24"/>
      <c r="BR564" s="24"/>
      <c r="BS564" s="24"/>
      <c r="BT564" s="24"/>
      <c r="BU564" s="24"/>
      <c r="BV564" s="24"/>
      <c r="BW564" s="24"/>
      <c r="BX564" s="24"/>
      <c r="BY564" s="24"/>
      <c r="BZ564" s="24"/>
      <c r="CA564" s="24"/>
      <c r="DN564" s="24"/>
    </row>
    <row r="565" spans="1:118" x14ac:dyDescent="0.2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4"/>
      <c r="AS565" s="24"/>
      <c r="AT565" s="24"/>
      <c r="AU565" s="24"/>
      <c r="AV565" s="24"/>
      <c r="AW565" s="24"/>
      <c r="AX565" s="24"/>
      <c r="AY565" s="24"/>
      <c r="AZ565" s="24"/>
      <c r="BA565" s="24"/>
      <c r="BB565" s="24"/>
      <c r="BC565" s="24"/>
      <c r="BD565" s="24"/>
      <c r="BE565" s="24"/>
      <c r="BF565" s="24"/>
      <c r="BG565" s="24"/>
      <c r="BH565" s="24"/>
      <c r="BI565" s="24"/>
      <c r="BJ565" s="24"/>
      <c r="BK565" s="24"/>
      <c r="BL565" s="24"/>
      <c r="BM565" s="24"/>
      <c r="BN565" s="24"/>
      <c r="BO565" s="24"/>
      <c r="BP565" s="24"/>
      <c r="BQ565" s="24"/>
      <c r="BR565" s="24"/>
      <c r="BS565" s="24"/>
      <c r="BT565" s="24"/>
      <c r="BU565" s="24"/>
      <c r="BV565" s="24"/>
      <c r="BW565" s="24"/>
      <c r="BX565" s="24"/>
      <c r="BY565" s="24"/>
      <c r="BZ565" s="24"/>
      <c r="CA565" s="24"/>
      <c r="DN565" s="24"/>
    </row>
    <row r="566" spans="1:118" x14ac:dyDescent="0.2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4"/>
      <c r="AS566" s="24"/>
      <c r="AT566" s="24"/>
      <c r="AU566" s="24"/>
      <c r="AV566" s="24"/>
      <c r="AW566" s="24"/>
      <c r="AX566" s="24"/>
      <c r="AY566" s="24"/>
      <c r="AZ566" s="24"/>
      <c r="BA566" s="24"/>
      <c r="BB566" s="24"/>
      <c r="BC566" s="24"/>
      <c r="BD566" s="24"/>
      <c r="BE566" s="24"/>
      <c r="BF566" s="24"/>
      <c r="BG566" s="24"/>
      <c r="BH566" s="24"/>
      <c r="BI566" s="24"/>
      <c r="BJ566" s="24"/>
      <c r="BK566" s="24"/>
      <c r="BL566" s="24"/>
      <c r="BM566" s="24"/>
      <c r="BN566" s="24"/>
      <c r="BO566" s="24"/>
      <c r="BP566" s="24"/>
      <c r="BQ566" s="24"/>
      <c r="BR566" s="24"/>
      <c r="BS566" s="24"/>
      <c r="BT566" s="24"/>
      <c r="BU566" s="24"/>
      <c r="BV566" s="24"/>
      <c r="BW566" s="24"/>
      <c r="BX566" s="24"/>
      <c r="BY566" s="24"/>
      <c r="BZ566" s="24"/>
      <c r="CA566" s="24"/>
      <c r="DN566" s="24"/>
    </row>
    <row r="567" spans="1:118" x14ac:dyDescent="0.2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4"/>
      <c r="AS567" s="24"/>
      <c r="AT567" s="24"/>
      <c r="AU567" s="24"/>
      <c r="AV567" s="24"/>
      <c r="AW567" s="24"/>
      <c r="AX567" s="24"/>
      <c r="AY567" s="24"/>
      <c r="AZ567" s="24"/>
      <c r="BA567" s="24"/>
      <c r="BB567" s="24"/>
      <c r="BC567" s="24"/>
      <c r="BD567" s="24"/>
      <c r="BE567" s="24"/>
      <c r="BF567" s="24"/>
      <c r="BG567" s="24"/>
      <c r="BH567" s="24"/>
      <c r="BI567" s="24"/>
      <c r="BJ567" s="24"/>
      <c r="BK567" s="24"/>
      <c r="BL567" s="24"/>
      <c r="BM567" s="24"/>
      <c r="BN567" s="24"/>
      <c r="BO567" s="24"/>
      <c r="BP567" s="24"/>
      <c r="BQ567" s="24"/>
      <c r="BR567" s="24"/>
      <c r="BS567" s="24"/>
      <c r="BT567" s="24"/>
      <c r="BU567" s="24"/>
      <c r="BV567" s="24"/>
      <c r="BW567" s="24"/>
      <c r="BX567" s="24"/>
      <c r="BY567" s="24"/>
      <c r="BZ567" s="24"/>
      <c r="CA567" s="24"/>
      <c r="DN567" s="24"/>
    </row>
    <row r="568" spans="1:118" x14ac:dyDescent="0.2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4"/>
      <c r="AS568" s="24"/>
      <c r="AT568" s="24"/>
      <c r="AU568" s="24"/>
      <c r="AV568" s="24"/>
      <c r="AW568" s="24"/>
      <c r="AX568" s="24"/>
      <c r="AY568" s="24"/>
      <c r="AZ568" s="24"/>
      <c r="BA568" s="24"/>
      <c r="BB568" s="24"/>
      <c r="BC568" s="24"/>
      <c r="BD568" s="24"/>
      <c r="BE568" s="24"/>
      <c r="BF568" s="24"/>
      <c r="BG568" s="24"/>
      <c r="BH568" s="24"/>
      <c r="BI568" s="24"/>
      <c r="BJ568" s="24"/>
      <c r="BK568" s="24"/>
      <c r="BL568" s="24"/>
      <c r="BM568" s="24"/>
      <c r="BN568" s="24"/>
      <c r="BO568" s="24"/>
      <c r="BP568" s="24"/>
      <c r="BQ568" s="24"/>
      <c r="BR568" s="24"/>
      <c r="BS568" s="24"/>
      <c r="BT568" s="24"/>
      <c r="BU568" s="24"/>
      <c r="BV568" s="24"/>
      <c r="BW568" s="24"/>
      <c r="BX568" s="24"/>
      <c r="BY568" s="24"/>
      <c r="BZ568" s="24"/>
      <c r="CA568" s="24"/>
      <c r="DN568" s="24"/>
    </row>
    <row r="569" spans="1:118" x14ac:dyDescent="0.2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4"/>
      <c r="AS569" s="24"/>
      <c r="AT569" s="24"/>
      <c r="AU569" s="24"/>
      <c r="AV569" s="24"/>
      <c r="AW569" s="24"/>
      <c r="AX569" s="24"/>
      <c r="AY569" s="24"/>
      <c r="AZ569" s="24"/>
      <c r="BA569" s="24"/>
      <c r="BB569" s="24"/>
      <c r="BC569" s="24"/>
      <c r="BD569" s="24"/>
      <c r="BE569" s="24"/>
      <c r="BF569" s="24"/>
      <c r="BG569" s="24"/>
      <c r="BH569" s="24"/>
      <c r="BI569" s="24"/>
      <c r="BJ569" s="24"/>
      <c r="BK569" s="24"/>
      <c r="BL569" s="24"/>
      <c r="BM569" s="24"/>
      <c r="BN569" s="24"/>
      <c r="BO569" s="24"/>
      <c r="BP569" s="24"/>
      <c r="BQ569" s="24"/>
      <c r="BR569" s="24"/>
      <c r="BS569" s="24"/>
      <c r="BT569" s="24"/>
      <c r="BU569" s="24"/>
      <c r="BV569" s="24"/>
      <c r="BW569" s="24"/>
      <c r="BX569" s="24"/>
      <c r="BY569" s="24"/>
      <c r="BZ569" s="24"/>
      <c r="CA569" s="24"/>
      <c r="DN569" s="24"/>
    </row>
    <row r="570" spans="1:118" x14ac:dyDescent="0.2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4"/>
      <c r="AS570" s="24"/>
      <c r="AT570" s="24"/>
      <c r="AU570" s="24"/>
      <c r="AV570" s="24"/>
      <c r="AW570" s="24"/>
      <c r="AX570" s="24"/>
      <c r="AY570" s="24"/>
      <c r="AZ570" s="24"/>
      <c r="BA570" s="24"/>
      <c r="BB570" s="24"/>
      <c r="BC570" s="24"/>
      <c r="BD570" s="24"/>
      <c r="BE570" s="24"/>
      <c r="BF570" s="24"/>
      <c r="BG570" s="24"/>
      <c r="BH570" s="24"/>
      <c r="BI570" s="24"/>
      <c r="BJ570" s="24"/>
      <c r="BK570" s="24"/>
      <c r="BL570" s="24"/>
      <c r="BM570" s="24"/>
      <c r="BN570" s="24"/>
      <c r="BO570" s="24"/>
      <c r="BP570" s="24"/>
      <c r="BQ570" s="24"/>
      <c r="BR570" s="24"/>
      <c r="BS570" s="24"/>
      <c r="BT570" s="24"/>
      <c r="BU570" s="24"/>
      <c r="BV570" s="24"/>
      <c r="BW570" s="24"/>
      <c r="BX570" s="24"/>
      <c r="BY570" s="24"/>
      <c r="BZ570" s="24"/>
      <c r="CA570" s="24"/>
      <c r="DN570" s="24"/>
    </row>
    <row r="571" spans="1:118" x14ac:dyDescent="0.2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  <c r="BB571" s="24"/>
      <c r="BC571" s="24"/>
      <c r="BD571" s="24"/>
      <c r="BE571" s="24"/>
      <c r="BF571" s="24"/>
      <c r="BG571" s="24"/>
      <c r="BH571" s="24"/>
      <c r="BI571" s="24"/>
      <c r="BJ571" s="24"/>
      <c r="BK571" s="24"/>
      <c r="BL571" s="24"/>
      <c r="BM571" s="24"/>
      <c r="BN571" s="24"/>
      <c r="BO571" s="24"/>
      <c r="BP571" s="24"/>
      <c r="BQ571" s="24"/>
      <c r="BR571" s="24"/>
      <c r="BS571" s="24"/>
      <c r="BT571" s="24"/>
      <c r="BU571" s="24"/>
      <c r="BV571" s="24"/>
      <c r="BW571" s="24"/>
      <c r="BX571" s="24"/>
      <c r="BY571" s="24"/>
      <c r="BZ571" s="24"/>
      <c r="CA571" s="24"/>
      <c r="DN571" s="24"/>
    </row>
    <row r="572" spans="1:118" x14ac:dyDescent="0.2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4"/>
      <c r="AS572" s="24"/>
      <c r="AT572" s="24"/>
      <c r="AU572" s="24"/>
      <c r="AV572" s="24"/>
      <c r="AW572" s="24"/>
      <c r="AX572" s="24"/>
      <c r="AY572" s="24"/>
      <c r="AZ572" s="24"/>
      <c r="BA572" s="24"/>
      <c r="BB572" s="24"/>
      <c r="BC572" s="24"/>
      <c r="BD572" s="24"/>
      <c r="BE572" s="24"/>
      <c r="BF572" s="24"/>
      <c r="BG572" s="24"/>
      <c r="BH572" s="24"/>
      <c r="BI572" s="24"/>
      <c r="BJ572" s="24"/>
      <c r="BK572" s="24"/>
      <c r="BL572" s="24"/>
      <c r="BM572" s="24"/>
      <c r="BN572" s="24"/>
      <c r="BO572" s="24"/>
      <c r="BP572" s="24"/>
      <c r="BQ572" s="24"/>
      <c r="BR572" s="24"/>
      <c r="BS572" s="24"/>
      <c r="BT572" s="24"/>
      <c r="BU572" s="24"/>
      <c r="BV572" s="24"/>
      <c r="BW572" s="24"/>
      <c r="BX572" s="24"/>
      <c r="BY572" s="24"/>
      <c r="BZ572" s="24"/>
      <c r="CA572" s="24"/>
      <c r="DN572" s="24"/>
    </row>
    <row r="573" spans="1:118" x14ac:dyDescent="0.2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  <c r="BB573" s="24"/>
      <c r="BC573" s="24"/>
      <c r="BD573" s="24"/>
      <c r="BE573" s="24"/>
      <c r="BF573" s="24"/>
      <c r="BG573" s="24"/>
      <c r="BH573" s="24"/>
      <c r="BI573" s="24"/>
      <c r="BJ573" s="24"/>
      <c r="BK573" s="24"/>
      <c r="BL573" s="24"/>
      <c r="BM573" s="24"/>
      <c r="BN573" s="24"/>
      <c r="BO573" s="24"/>
      <c r="BP573" s="24"/>
      <c r="BQ573" s="24"/>
      <c r="BR573" s="24"/>
      <c r="BS573" s="24"/>
      <c r="BT573" s="24"/>
      <c r="BU573" s="24"/>
      <c r="BV573" s="24"/>
      <c r="BW573" s="24"/>
      <c r="BX573" s="24"/>
      <c r="BY573" s="24"/>
      <c r="BZ573" s="24"/>
      <c r="CA573" s="24"/>
      <c r="DN573" s="24"/>
    </row>
    <row r="574" spans="1:118" x14ac:dyDescent="0.2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4"/>
      <c r="AS574" s="24"/>
      <c r="AT574" s="24"/>
      <c r="AU574" s="24"/>
      <c r="AV574" s="24"/>
      <c r="AW574" s="24"/>
      <c r="AX574" s="24"/>
      <c r="AY574" s="24"/>
      <c r="AZ574" s="24"/>
      <c r="BA574" s="24"/>
      <c r="BB574" s="24"/>
      <c r="BC574" s="24"/>
      <c r="BD574" s="24"/>
      <c r="BE574" s="24"/>
      <c r="BF574" s="24"/>
      <c r="BG574" s="24"/>
      <c r="BH574" s="24"/>
      <c r="BI574" s="24"/>
      <c r="BJ574" s="24"/>
      <c r="BK574" s="24"/>
      <c r="BL574" s="24"/>
      <c r="BM574" s="24"/>
      <c r="BN574" s="24"/>
      <c r="BO574" s="24"/>
      <c r="BP574" s="24"/>
      <c r="BQ574" s="24"/>
      <c r="BR574" s="24"/>
      <c r="BS574" s="24"/>
      <c r="BT574" s="24"/>
      <c r="BU574" s="24"/>
      <c r="BV574" s="24"/>
      <c r="BW574" s="24"/>
      <c r="BX574" s="24"/>
      <c r="BY574" s="24"/>
      <c r="BZ574" s="24"/>
      <c r="CA574" s="24"/>
      <c r="DN574" s="24"/>
    </row>
    <row r="575" spans="1:118" x14ac:dyDescent="0.2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4"/>
      <c r="AS575" s="24"/>
      <c r="AT575" s="24"/>
      <c r="AU575" s="24"/>
      <c r="AV575" s="24"/>
      <c r="AW575" s="24"/>
      <c r="AX575" s="24"/>
      <c r="AY575" s="24"/>
      <c r="AZ575" s="24"/>
      <c r="BA575" s="24"/>
      <c r="BB575" s="24"/>
      <c r="BC575" s="24"/>
      <c r="BD575" s="24"/>
      <c r="BE575" s="24"/>
      <c r="BF575" s="24"/>
      <c r="BG575" s="24"/>
      <c r="BH575" s="24"/>
      <c r="BI575" s="24"/>
      <c r="BJ575" s="24"/>
      <c r="BK575" s="24"/>
      <c r="BL575" s="24"/>
      <c r="BM575" s="24"/>
      <c r="BN575" s="24"/>
      <c r="BO575" s="24"/>
      <c r="BP575" s="24"/>
      <c r="BQ575" s="24"/>
      <c r="BR575" s="24"/>
      <c r="BS575" s="24"/>
      <c r="BT575" s="24"/>
      <c r="BU575" s="24"/>
      <c r="BV575" s="24"/>
      <c r="BW575" s="24"/>
      <c r="BX575" s="24"/>
      <c r="BY575" s="24"/>
      <c r="BZ575" s="24"/>
      <c r="CA575" s="24"/>
      <c r="DN575" s="24"/>
    </row>
    <row r="576" spans="1:118" x14ac:dyDescent="0.2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4"/>
      <c r="AS576" s="24"/>
      <c r="AT576" s="24"/>
      <c r="AU576" s="24"/>
      <c r="AV576" s="24"/>
      <c r="AW576" s="24"/>
      <c r="AX576" s="24"/>
      <c r="AY576" s="24"/>
      <c r="AZ576" s="24"/>
      <c r="BA576" s="24"/>
      <c r="BB576" s="24"/>
      <c r="BC576" s="24"/>
      <c r="BD576" s="24"/>
      <c r="BE576" s="24"/>
      <c r="BF576" s="24"/>
      <c r="BG576" s="24"/>
      <c r="BH576" s="24"/>
      <c r="BI576" s="24"/>
      <c r="BJ576" s="24"/>
      <c r="BK576" s="24"/>
      <c r="BL576" s="24"/>
      <c r="BM576" s="24"/>
      <c r="BN576" s="24"/>
      <c r="BO576" s="24"/>
      <c r="BP576" s="24"/>
      <c r="BQ576" s="24"/>
      <c r="BR576" s="24"/>
      <c r="BS576" s="24"/>
      <c r="BT576" s="24"/>
      <c r="BU576" s="24"/>
      <c r="BV576" s="24"/>
      <c r="BW576" s="24"/>
      <c r="BX576" s="24"/>
      <c r="BY576" s="24"/>
      <c r="BZ576" s="24"/>
      <c r="CA576" s="24"/>
      <c r="DN576" s="24"/>
    </row>
    <row r="577" spans="1:118" x14ac:dyDescent="0.2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  <c r="AT577" s="24"/>
      <c r="AU577" s="24"/>
      <c r="AV577" s="24"/>
      <c r="AW577" s="24"/>
      <c r="AX577" s="24"/>
      <c r="AY577" s="24"/>
      <c r="AZ577" s="24"/>
      <c r="BA577" s="24"/>
      <c r="BB577" s="24"/>
      <c r="BC577" s="24"/>
      <c r="BD577" s="24"/>
      <c r="BE577" s="24"/>
      <c r="BF577" s="24"/>
      <c r="BG577" s="24"/>
      <c r="BH577" s="24"/>
      <c r="BI577" s="24"/>
      <c r="BJ577" s="24"/>
      <c r="BK577" s="24"/>
      <c r="BL577" s="24"/>
      <c r="BM577" s="24"/>
      <c r="BN577" s="24"/>
      <c r="BO577" s="24"/>
      <c r="BP577" s="24"/>
      <c r="BQ577" s="24"/>
      <c r="BR577" s="24"/>
      <c r="BS577" s="24"/>
      <c r="BT577" s="24"/>
      <c r="BU577" s="24"/>
      <c r="BV577" s="24"/>
      <c r="BW577" s="24"/>
      <c r="BX577" s="24"/>
      <c r="BY577" s="24"/>
      <c r="BZ577" s="24"/>
      <c r="CA577" s="24"/>
      <c r="DN577" s="24"/>
    </row>
    <row r="578" spans="1:118" x14ac:dyDescent="0.2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4"/>
      <c r="AS578" s="24"/>
      <c r="AT578" s="24"/>
      <c r="AU578" s="24"/>
      <c r="AV578" s="24"/>
      <c r="AW578" s="24"/>
      <c r="AX578" s="24"/>
      <c r="AY578" s="24"/>
      <c r="AZ578" s="24"/>
      <c r="BA578" s="24"/>
      <c r="BB578" s="24"/>
      <c r="BC578" s="24"/>
      <c r="BD578" s="24"/>
      <c r="BE578" s="24"/>
      <c r="BF578" s="24"/>
      <c r="BG578" s="24"/>
      <c r="BH578" s="24"/>
      <c r="BI578" s="24"/>
      <c r="BJ578" s="24"/>
      <c r="BK578" s="24"/>
      <c r="BL578" s="24"/>
      <c r="BM578" s="24"/>
      <c r="BN578" s="24"/>
      <c r="BO578" s="24"/>
      <c r="BP578" s="24"/>
      <c r="BQ578" s="24"/>
      <c r="BR578" s="24"/>
      <c r="BS578" s="24"/>
      <c r="BT578" s="24"/>
      <c r="BU578" s="24"/>
      <c r="BV578" s="24"/>
      <c r="BW578" s="24"/>
      <c r="BX578" s="24"/>
      <c r="BY578" s="24"/>
      <c r="BZ578" s="24"/>
      <c r="CA578" s="24"/>
      <c r="DN578" s="24"/>
    </row>
    <row r="579" spans="1:118" x14ac:dyDescent="0.2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4"/>
      <c r="AS579" s="24"/>
      <c r="AT579" s="24"/>
      <c r="AU579" s="24"/>
      <c r="AV579" s="24"/>
      <c r="AW579" s="24"/>
      <c r="AX579" s="24"/>
      <c r="AY579" s="24"/>
      <c r="AZ579" s="24"/>
      <c r="BA579" s="24"/>
      <c r="BB579" s="24"/>
      <c r="BC579" s="24"/>
      <c r="BD579" s="24"/>
      <c r="BE579" s="24"/>
      <c r="BF579" s="24"/>
      <c r="BG579" s="24"/>
      <c r="BH579" s="24"/>
      <c r="BI579" s="24"/>
      <c r="BJ579" s="24"/>
      <c r="BK579" s="24"/>
      <c r="BL579" s="24"/>
      <c r="BM579" s="24"/>
      <c r="BN579" s="24"/>
      <c r="BO579" s="24"/>
      <c r="BP579" s="24"/>
      <c r="BQ579" s="24"/>
      <c r="BR579" s="24"/>
      <c r="BS579" s="24"/>
      <c r="BT579" s="24"/>
      <c r="BU579" s="24"/>
      <c r="BV579" s="24"/>
      <c r="BW579" s="24"/>
      <c r="BX579" s="24"/>
      <c r="BY579" s="24"/>
      <c r="BZ579" s="24"/>
      <c r="CA579" s="24"/>
      <c r="DN579" s="24"/>
    </row>
    <row r="580" spans="1:118" x14ac:dyDescent="0.2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4"/>
      <c r="AS580" s="24"/>
      <c r="AT580" s="24"/>
      <c r="AU580" s="24"/>
      <c r="AV580" s="24"/>
      <c r="AW580" s="24"/>
      <c r="AX580" s="24"/>
      <c r="AY580" s="24"/>
      <c r="AZ580" s="24"/>
      <c r="BA580" s="24"/>
      <c r="BB580" s="24"/>
      <c r="BC580" s="24"/>
      <c r="BD580" s="24"/>
      <c r="BE580" s="24"/>
      <c r="BF580" s="24"/>
      <c r="BG580" s="24"/>
      <c r="BH580" s="24"/>
      <c r="BI580" s="24"/>
      <c r="BJ580" s="24"/>
      <c r="BK580" s="24"/>
      <c r="BL580" s="24"/>
      <c r="BM580" s="24"/>
      <c r="BN580" s="24"/>
      <c r="BO580" s="24"/>
      <c r="BP580" s="24"/>
      <c r="BQ580" s="24"/>
      <c r="BR580" s="24"/>
      <c r="BS580" s="24"/>
      <c r="BT580" s="24"/>
      <c r="BU580" s="24"/>
      <c r="BV580" s="24"/>
      <c r="BW580" s="24"/>
      <c r="BX580" s="24"/>
      <c r="BY580" s="24"/>
      <c r="BZ580" s="24"/>
      <c r="CA580" s="24"/>
      <c r="DN580" s="24"/>
    </row>
    <row r="581" spans="1:118" x14ac:dyDescent="0.2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  <c r="BB581" s="24"/>
      <c r="BC581" s="24"/>
      <c r="BD581" s="24"/>
      <c r="BE581" s="24"/>
      <c r="BF581" s="24"/>
      <c r="BG581" s="24"/>
      <c r="BH581" s="24"/>
      <c r="BI581" s="24"/>
      <c r="BJ581" s="24"/>
      <c r="BK581" s="24"/>
      <c r="BL581" s="24"/>
      <c r="BM581" s="24"/>
      <c r="BN581" s="24"/>
      <c r="BO581" s="24"/>
      <c r="BP581" s="24"/>
      <c r="BQ581" s="24"/>
      <c r="BR581" s="24"/>
      <c r="BS581" s="24"/>
      <c r="BT581" s="24"/>
      <c r="BU581" s="24"/>
      <c r="BV581" s="24"/>
      <c r="BW581" s="24"/>
      <c r="BX581" s="24"/>
      <c r="BY581" s="24"/>
      <c r="BZ581" s="24"/>
      <c r="CA581" s="24"/>
      <c r="DN581" s="24"/>
    </row>
    <row r="582" spans="1:118" x14ac:dyDescent="0.2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4"/>
      <c r="AS582" s="24"/>
      <c r="AT582" s="24"/>
      <c r="AU582" s="24"/>
      <c r="AV582" s="24"/>
      <c r="AW582" s="24"/>
      <c r="AX582" s="24"/>
      <c r="AY582" s="24"/>
      <c r="AZ582" s="24"/>
      <c r="BA582" s="24"/>
      <c r="BB582" s="24"/>
      <c r="BC582" s="24"/>
      <c r="BD582" s="24"/>
      <c r="BE582" s="24"/>
      <c r="BF582" s="24"/>
      <c r="BG582" s="24"/>
      <c r="BH582" s="24"/>
      <c r="BI582" s="24"/>
      <c r="BJ582" s="24"/>
      <c r="BK582" s="24"/>
      <c r="BL582" s="24"/>
      <c r="BM582" s="24"/>
      <c r="BN582" s="24"/>
      <c r="BO582" s="24"/>
      <c r="BP582" s="24"/>
      <c r="BQ582" s="24"/>
      <c r="BR582" s="24"/>
      <c r="BS582" s="24"/>
      <c r="BT582" s="24"/>
      <c r="BU582" s="24"/>
      <c r="BV582" s="24"/>
      <c r="BW582" s="24"/>
      <c r="BX582" s="24"/>
      <c r="BY582" s="24"/>
      <c r="BZ582" s="24"/>
      <c r="CA582" s="24"/>
      <c r="DN582" s="24"/>
    </row>
    <row r="583" spans="1:118" x14ac:dyDescent="0.2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4"/>
      <c r="AS583" s="24"/>
      <c r="AT583" s="24"/>
      <c r="AU583" s="24"/>
      <c r="AV583" s="24"/>
      <c r="AW583" s="24"/>
      <c r="AX583" s="24"/>
      <c r="AY583" s="24"/>
      <c r="AZ583" s="24"/>
      <c r="BA583" s="24"/>
      <c r="BB583" s="24"/>
      <c r="BC583" s="24"/>
      <c r="BD583" s="24"/>
      <c r="BE583" s="24"/>
      <c r="BF583" s="24"/>
      <c r="BG583" s="24"/>
      <c r="BH583" s="24"/>
      <c r="BI583" s="24"/>
      <c r="BJ583" s="24"/>
      <c r="BK583" s="24"/>
      <c r="BL583" s="24"/>
      <c r="BM583" s="24"/>
      <c r="BN583" s="24"/>
      <c r="BO583" s="24"/>
      <c r="BP583" s="24"/>
      <c r="BQ583" s="24"/>
      <c r="BR583" s="24"/>
      <c r="BS583" s="24"/>
      <c r="BT583" s="24"/>
      <c r="BU583" s="24"/>
      <c r="BV583" s="24"/>
      <c r="BW583" s="24"/>
      <c r="BX583" s="24"/>
      <c r="BY583" s="24"/>
      <c r="BZ583" s="24"/>
      <c r="CA583" s="24"/>
      <c r="DN583" s="24"/>
    </row>
    <row r="584" spans="1:118" x14ac:dyDescent="0.2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  <c r="BB584" s="24"/>
      <c r="BC584" s="24"/>
      <c r="BD584" s="24"/>
      <c r="BE584" s="24"/>
      <c r="BF584" s="24"/>
      <c r="BG584" s="24"/>
      <c r="BH584" s="24"/>
      <c r="BI584" s="24"/>
      <c r="BJ584" s="24"/>
      <c r="BK584" s="24"/>
      <c r="BL584" s="24"/>
      <c r="BM584" s="24"/>
      <c r="BN584" s="24"/>
      <c r="BO584" s="24"/>
      <c r="BP584" s="24"/>
      <c r="BQ584" s="24"/>
      <c r="BR584" s="24"/>
      <c r="BS584" s="24"/>
      <c r="BT584" s="24"/>
      <c r="BU584" s="24"/>
      <c r="BV584" s="24"/>
      <c r="BW584" s="24"/>
      <c r="BX584" s="24"/>
      <c r="BY584" s="24"/>
      <c r="BZ584" s="24"/>
      <c r="CA584" s="24"/>
      <c r="DN584" s="24"/>
    </row>
    <row r="585" spans="1:118" x14ac:dyDescent="0.2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  <c r="BC585" s="24"/>
      <c r="BD585" s="24"/>
      <c r="BE585" s="24"/>
      <c r="BF585" s="24"/>
      <c r="BG585" s="24"/>
      <c r="BH585" s="24"/>
      <c r="BI585" s="24"/>
      <c r="BJ585" s="24"/>
      <c r="BK585" s="24"/>
      <c r="BL585" s="24"/>
      <c r="BM585" s="24"/>
      <c r="BN585" s="24"/>
      <c r="BO585" s="24"/>
      <c r="BP585" s="24"/>
      <c r="BQ585" s="24"/>
      <c r="BR585" s="24"/>
      <c r="BS585" s="24"/>
      <c r="BT585" s="24"/>
      <c r="BU585" s="24"/>
      <c r="BV585" s="24"/>
      <c r="BW585" s="24"/>
      <c r="BX585" s="24"/>
      <c r="BY585" s="24"/>
      <c r="BZ585" s="24"/>
      <c r="CA585" s="24"/>
      <c r="DN585" s="24"/>
    </row>
    <row r="586" spans="1:118" x14ac:dyDescent="0.2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  <c r="AT586" s="24"/>
      <c r="AU586" s="24"/>
      <c r="AV586" s="24"/>
      <c r="AW586" s="24"/>
      <c r="AX586" s="24"/>
      <c r="AY586" s="24"/>
      <c r="AZ586" s="24"/>
      <c r="BA586" s="24"/>
      <c r="BB586" s="24"/>
      <c r="BC586" s="24"/>
      <c r="BD586" s="24"/>
      <c r="BE586" s="24"/>
      <c r="BF586" s="24"/>
      <c r="BG586" s="24"/>
      <c r="BH586" s="24"/>
      <c r="BI586" s="24"/>
      <c r="BJ586" s="24"/>
      <c r="BK586" s="24"/>
      <c r="BL586" s="24"/>
      <c r="BM586" s="24"/>
      <c r="BN586" s="24"/>
      <c r="BO586" s="24"/>
      <c r="BP586" s="24"/>
      <c r="BQ586" s="24"/>
      <c r="BR586" s="24"/>
      <c r="BS586" s="24"/>
      <c r="BT586" s="24"/>
      <c r="BU586" s="24"/>
      <c r="BV586" s="24"/>
      <c r="BW586" s="24"/>
      <c r="BX586" s="24"/>
      <c r="BY586" s="24"/>
      <c r="BZ586" s="24"/>
      <c r="CA586" s="24"/>
      <c r="DN586" s="24"/>
    </row>
    <row r="587" spans="1:118" x14ac:dyDescent="0.2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4"/>
      <c r="AS587" s="24"/>
      <c r="AT587" s="24"/>
      <c r="AU587" s="24"/>
      <c r="AV587" s="24"/>
      <c r="AW587" s="24"/>
      <c r="AX587" s="24"/>
      <c r="AY587" s="24"/>
      <c r="AZ587" s="24"/>
      <c r="BA587" s="24"/>
      <c r="BB587" s="24"/>
      <c r="BC587" s="24"/>
      <c r="BD587" s="24"/>
      <c r="BE587" s="24"/>
      <c r="BF587" s="24"/>
      <c r="BG587" s="24"/>
      <c r="BH587" s="24"/>
      <c r="BI587" s="24"/>
      <c r="BJ587" s="24"/>
      <c r="BK587" s="24"/>
      <c r="BL587" s="24"/>
      <c r="BM587" s="24"/>
      <c r="BN587" s="24"/>
      <c r="BO587" s="24"/>
      <c r="BP587" s="24"/>
      <c r="BQ587" s="24"/>
      <c r="BR587" s="24"/>
      <c r="BS587" s="24"/>
      <c r="BT587" s="24"/>
      <c r="BU587" s="24"/>
      <c r="BV587" s="24"/>
      <c r="BW587" s="24"/>
      <c r="BX587" s="24"/>
      <c r="BY587" s="24"/>
      <c r="BZ587" s="24"/>
      <c r="CA587" s="24"/>
      <c r="DN587" s="24"/>
    </row>
    <row r="588" spans="1:118" x14ac:dyDescent="0.2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S588" s="24"/>
      <c r="AT588" s="24"/>
      <c r="AU588" s="24"/>
      <c r="AV588" s="24"/>
      <c r="AW588" s="24"/>
      <c r="AX588" s="24"/>
      <c r="AY588" s="24"/>
      <c r="AZ588" s="24"/>
      <c r="BA588" s="24"/>
      <c r="BB588" s="24"/>
      <c r="BC588" s="24"/>
      <c r="BD588" s="24"/>
      <c r="BE588" s="24"/>
      <c r="BF588" s="24"/>
      <c r="BG588" s="24"/>
      <c r="BH588" s="24"/>
      <c r="BI588" s="24"/>
      <c r="BJ588" s="24"/>
      <c r="BK588" s="24"/>
      <c r="BL588" s="24"/>
      <c r="BM588" s="24"/>
      <c r="BN588" s="24"/>
      <c r="BO588" s="24"/>
      <c r="BP588" s="24"/>
      <c r="BQ588" s="24"/>
      <c r="BR588" s="24"/>
      <c r="BS588" s="24"/>
      <c r="BT588" s="24"/>
      <c r="BU588" s="24"/>
      <c r="BV588" s="24"/>
      <c r="BW588" s="24"/>
      <c r="BX588" s="24"/>
      <c r="BY588" s="24"/>
      <c r="BZ588" s="24"/>
      <c r="CA588" s="24"/>
      <c r="DN588" s="24"/>
    </row>
    <row r="589" spans="1:118" x14ac:dyDescent="0.2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4"/>
      <c r="AS589" s="24"/>
      <c r="AT589" s="24"/>
      <c r="AU589" s="24"/>
      <c r="AV589" s="24"/>
      <c r="AW589" s="24"/>
      <c r="AX589" s="24"/>
      <c r="AY589" s="24"/>
      <c r="AZ589" s="24"/>
      <c r="BA589" s="24"/>
      <c r="BB589" s="24"/>
      <c r="BC589" s="24"/>
      <c r="BD589" s="24"/>
      <c r="BE589" s="24"/>
      <c r="BF589" s="24"/>
      <c r="BG589" s="24"/>
      <c r="BH589" s="24"/>
      <c r="BI589" s="24"/>
      <c r="BJ589" s="24"/>
      <c r="BK589" s="24"/>
      <c r="BL589" s="24"/>
      <c r="BM589" s="24"/>
      <c r="BN589" s="24"/>
      <c r="BO589" s="24"/>
      <c r="BP589" s="24"/>
      <c r="BQ589" s="24"/>
      <c r="BR589" s="24"/>
      <c r="BS589" s="24"/>
      <c r="BT589" s="24"/>
      <c r="BU589" s="24"/>
      <c r="BV589" s="24"/>
      <c r="BW589" s="24"/>
      <c r="BX589" s="24"/>
      <c r="BY589" s="24"/>
      <c r="BZ589" s="24"/>
      <c r="CA589" s="24"/>
      <c r="DN589" s="24"/>
    </row>
    <row r="590" spans="1:118" x14ac:dyDescent="0.2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4"/>
      <c r="AS590" s="24"/>
      <c r="AT590" s="24"/>
      <c r="AU590" s="24"/>
      <c r="AV590" s="24"/>
      <c r="AW590" s="24"/>
      <c r="AX590" s="24"/>
      <c r="AY590" s="24"/>
      <c r="AZ590" s="24"/>
      <c r="BA590" s="24"/>
      <c r="BB590" s="24"/>
      <c r="BC590" s="24"/>
      <c r="BD590" s="24"/>
      <c r="BE590" s="24"/>
      <c r="BF590" s="24"/>
      <c r="BG590" s="24"/>
      <c r="BH590" s="24"/>
      <c r="BI590" s="24"/>
      <c r="BJ590" s="24"/>
      <c r="BK590" s="24"/>
      <c r="BL590" s="24"/>
      <c r="BM590" s="24"/>
      <c r="BN590" s="24"/>
      <c r="BO590" s="24"/>
      <c r="BP590" s="24"/>
      <c r="BQ590" s="24"/>
      <c r="BR590" s="24"/>
      <c r="BS590" s="24"/>
      <c r="BT590" s="24"/>
      <c r="BU590" s="24"/>
      <c r="BV590" s="24"/>
      <c r="BW590" s="24"/>
      <c r="BX590" s="24"/>
      <c r="BY590" s="24"/>
      <c r="BZ590" s="24"/>
      <c r="CA590" s="24"/>
      <c r="DN590" s="24"/>
    </row>
    <row r="591" spans="1:118" x14ac:dyDescent="0.2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  <c r="BB591" s="24"/>
      <c r="BC591" s="24"/>
      <c r="BD591" s="24"/>
      <c r="BE591" s="24"/>
      <c r="BF591" s="24"/>
      <c r="BG591" s="24"/>
      <c r="BH591" s="24"/>
      <c r="BI591" s="24"/>
      <c r="BJ591" s="24"/>
      <c r="BK591" s="24"/>
      <c r="BL591" s="24"/>
      <c r="BM591" s="24"/>
      <c r="BN591" s="24"/>
      <c r="BO591" s="24"/>
      <c r="BP591" s="24"/>
      <c r="BQ591" s="24"/>
      <c r="BR591" s="24"/>
      <c r="BS591" s="24"/>
      <c r="BT591" s="24"/>
      <c r="BU591" s="24"/>
      <c r="BV591" s="24"/>
      <c r="BW591" s="24"/>
      <c r="BX591" s="24"/>
      <c r="BY591" s="24"/>
      <c r="BZ591" s="24"/>
      <c r="CA591" s="24"/>
      <c r="DN591" s="24"/>
    </row>
    <row r="592" spans="1:118" x14ac:dyDescent="0.2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  <c r="BB592" s="24"/>
      <c r="BC592" s="24"/>
      <c r="BD592" s="24"/>
      <c r="BE592" s="24"/>
      <c r="BF592" s="24"/>
      <c r="BG592" s="24"/>
      <c r="BH592" s="24"/>
      <c r="BI592" s="24"/>
      <c r="BJ592" s="24"/>
      <c r="BK592" s="24"/>
      <c r="BL592" s="24"/>
      <c r="BM592" s="24"/>
      <c r="BN592" s="24"/>
      <c r="BO592" s="24"/>
      <c r="BP592" s="24"/>
      <c r="BQ592" s="24"/>
      <c r="BR592" s="24"/>
      <c r="BS592" s="24"/>
      <c r="BT592" s="24"/>
      <c r="BU592" s="24"/>
      <c r="BV592" s="24"/>
      <c r="BW592" s="24"/>
      <c r="BX592" s="24"/>
      <c r="BY592" s="24"/>
      <c r="BZ592" s="24"/>
      <c r="CA592" s="24"/>
      <c r="DN592" s="24"/>
    </row>
    <row r="593" spans="1:118" x14ac:dyDescent="0.2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  <c r="BC593" s="24"/>
      <c r="BD593" s="24"/>
      <c r="BE593" s="24"/>
      <c r="BF593" s="24"/>
      <c r="BG593" s="24"/>
      <c r="BH593" s="24"/>
      <c r="BI593" s="24"/>
      <c r="BJ593" s="24"/>
      <c r="BK593" s="24"/>
      <c r="BL593" s="24"/>
      <c r="BM593" s="24"/>
      <c r="BN593" s="24"/>
      <c r="BO593" s="24"/>
      <c r="BP593" s="24"/>
      <c r="BQ593" s="24"/>
      <c r="BR593" s="24"/>
      <c r="BS593" s="24"/>
      <c r="BT593" s="24"/>
      <c r="BU593" s="24"/>
      <c r="BV593" s="24"/>
      <c r="BW593" s="24"/>
      <c r="BX593" s="24"/>
      <c r="BY593" s="24"/>
      <c r="BZ593" s="24"/>
      <c r="CA593" s="24"/>
      <c r="DN593" s="24"/>
    </row>
    <row r="594" spans="1:118" x14ac:dyDescent="0.2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  <c r="AY594" s="24"/>
      <c r="AZ594" s="24"/>
      <c r="BA594" s="24"/>
      <c r="BB594" s="24"/>
      <c r="BC594" s="24"/>
      <c r="BD594" s="24"/>
      <c r="BE594" s="24"/>
      <c r="BF594" s="24"/>
      <c r="BG594" s="24"/>
      <c r="BH594" s="24"/>
      <c r="BI594" s="24"/>
      <c r="BJ594" s="24"/>
      <c r="BK594" s="24"/>
      <c r="BL594" s="24"/>
      <c r="BM594" s="24"/>
      <c r="BN594" s="24"/>
      <c r="BO594" s="24"/>
      <c r="BP594" s="24"/>
      <c r="BQ594" s="24"/>
      <c r="BR594" s="24"/>
      <c r="BS594" s="24"/>
      <c r="BT594" s="24"/>
      <c r="BU594" s="24"/>
      <c r="BV594" s="24"/>
      <c r="BW594" s="24"/>
      <c r="BX594" s="24"/>
      <c r="BY594" s="24"/>
      <c r="BZ594" s="24"/>
      <c r="CA594" s="24"/>
      <c r="DN594" s="24"/>
    </row>
    <row r="595" spans="1:118" x14ac:dyDescent="0.2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  <c r="AY595" s="24"/>
      <c r="AZ595" s="24"/>
      <c r="BA595" s="24"/>
      <c r="BB595" s="24"/>
      <c r="BC595" s="24"/>
      <c r="BD595" s="24"/>
      <c r="BE595" s="24"/>
      <c r="BF595" s="24"/>
      <c r="BG595" s="24"/>
      <c r="BH595" s="24"/>
      <c r="BI595" s="24"/>
      <c r="BJ595" s="24"/>
      <c r="BK595" s="24"/>
      <c r="BL595" s="24"/>
      <c r="BM595" s="24"/>
      <c r="BN595" s="24"/>
      <c r="BO595" s="24"/>
      <c r="BP595" s="24"/>
      <c r="BQ595" s="24"/>
      <c r="BR595" s="24"/>
      <c r="BS595" s="24"/>
      <c r="BT595" s="24"/>
      <c r="BU595" s="24"/>
      <c r="BV595" s="24"/>
      <c r="BW595" s="24"/>
      <c r="BX595" s="24"/>
      <c r="BY595" s="24"/>
      <c r="BZ595" s="24"/>
      <c r="CA595" s="24"/>
      <c r="DN595" s="24"/>
    </row>
    <row r="596" spans="1:118" x14ac:dyDescent="0.2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  <c r="AY596" s="24"/>
      <c r="AZ596" s="24"/>
      <c r="BA596" s="24"/>
      <c r="BB596" s="24"/>
      <c r="BC596" s="24"/>
      <c r="BD596" s="24"/>
      <c r="BE596" s="24"/>
      <c r="BF596" s="24"/>
      <c r="BG596" s="24"/>
      <c r="BH596" s="24"/>
      <c r="BI596" s="24"/>
      <c r="BJ596" s="24"/>
      <c r="BK596" s="24"/>
      <c r="BL596" s="24"/>
      <c r="BM596" s="24"/>
      <c r="BN596" s="24"/>
      <c r="BO596" s="24"/>
      <c r="BP596" s="24"/>
      <c r="BQ596" s="24"/>
      <c r="BR596" s="24"/>
      <c r="BS596" s="24"/>
      <c r="BT596" s="24"/>
      <c r="BU596" s="24"/>
      <c r="BV596" s="24"/>
      <c r="BW596" s="24"/>
      <c r="BX596" s="24"/>
      <c r="BY596" s="24"/>
      <c r="BZ596" s="24"/>
      <c r="CA596" s="24"/>
      <c r="DN596" s="24"/>
    </row>
    <row r="597" spans="1:118" x14ac:dyDescent="0.2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4"/>
      <c r="AS597" s="24"/>
      <c r="AT597" s="24"/>
      <c r="AU597" s="24"/>
      <c r="AV597" s="24"/>
      <c r="AW597" s="24"/>
      <c r="AX597" s="24"/>
      <c r="AY597" s="24"/>
      <c r="AZ597" s="24"/>
      <c r="BA597" s="24"/>
      <c r="BB597" s="24"/>
      <c r="BC597" s="24"/>
      <c r="BD597" s="24"/>
      <c r="BE597" s="24"/>
      <c r="BF597" s="24"/>
      <c r="BG597" s="24"/>
      <c r="BH597" s="24"/>
      <c r="BI597" s="24"/>
      <c r="BJ597" s="24"/>
      <c r="BK597" s="24"/>
      <c r="BL597" s="24"/>
      <c r="BM597" s="24"/>
      <c r="BN597" s="24"/>
      <c r="BO597" s="24"/>
      <c r="BP597" s="24"/>
      <c r="BQ597" s="24"/>
      <c r="BR597" s="24"/>
      <c r="BS597" s="24"/>
      <c r="BT597" s="24"/>
      <c r="BU597" s="24"/>
      <c r="BV597" s="24"/>
      <c r="BW597" s="24"/>
      <c r="BX597" s="24"/>
      <c r="BY597" s="24"/>
      <c r="BZ597" s="24"/>
      <c r="CA597" s="24"/>
      <c r="DN597" s="24"/>
    </row>
    <row r="598" spans="1:118" x14ac:dyDescent="0.2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  <c r="BB598" s="24"/>
      <c r="BC598" s="24"/>
      <c r="BD598" s="24"/>
      <c r="BE598" s="24"/>
      <c r="BF598" s="24"/>
      <c r="BG598" s="24"/>
      <c r="BH598" s="24"/>
      <c r="BI598" s="24"/>
      <c r="BJ598" s="24"/>
      <c r="BK598" s="24"/>
      <c r="BL598" s="24"/>
      <c r="BM598" s="24"/>
      <c r="BN598" s="24"/>
      <c r="BO598" s="24"/>
      <c r="BP598" s="24"/>
      <c r="BQ598" s="24"/>
      <c r="BR598" s="24"/>
      <c r="BS598" s="24"/>
      <c r="BT598" s="24"/>
      <c r="BU598" s="24"/>
      <c r="BV598" s="24"/>
      <c r="BW598" s="24"/>
      <c r="BX598" s="24"/>
      <c r="BY598" s="24"/>
      <c r="BZ598" s="24"/>
      <c r="CA598" s="24"/>
      <c r="DN598" s="24"/>
    </row>
    <row r="599" spans="1:118" x14ac:dyDescent="0.2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  <c r="AY599" s="24"/>
      <c r="AZ599" s="24"/>
      <c r="BA599" s="24"/>
      <c r="BB599" s="24"/>
      <c r="BC599" s="24"/>
      <c r="BD599" s="24"/>
      <c r="BE599" s="24"/>
      <c r="BF599" s="24"/>
      <c r="BG599" s="24"/>
      <c r="BH599" s="24"/>
      <c r="BI599" s="24"/>
      <c r="BJ599" s="24"/>
      <c r="BK599" s="24"/>
      <c r="BL599" s="24"/>
      <c r="BM599" s="24"/>
      <c r="BN599" s="24"/>
      <c r="BO599" s="24"/>
      <c r="BP599" s="24"/>
      <c r="BQ599" s="24"/>
      <c r="BR599" s="24"/>
      <c r="BS599" s="24"/>
      <c r="BT599" s="24"/>
      <c r="BU599" s="24"/>
      <c r="BV599" s="24"/>
      <c r="BW599" s="24"/>
      <c r="BX599" s="24"/>
      <c r="BY599" s="24"/>
      <c r="BZ599" s="24"/>
      <c r="CA599" s="24"/>
      <c r="DN599" s="24"/>
    </row>
    <row r="600" spans="1:118" x14ac:dyDescent="0.2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  <c r="AY600" s="24"/>
      <c r="AZ600" s="24"/>
      <c r="BA600" s="24"/>
      <c r="BB600" s="24"/>
      <c r="BC600" s="24"/>
      <c r="BD600" s="24"/>
      <c r="BE600" s="24"/>
      <c r="BF600" s="24"/>
      <c r="BG600" s="24"/>
      <c r="BH600" s="24"/>
      <c r="BI600" s="24"/>
      <c r="BJ600" s="24"/>
      <c r="BK600" s="24"/>
      <c r="BL600" s="24"/>
      <c r="BM600" s="24"/>
      <c r="BN600" s="24"/>
      <c r="BO600" s="24"/>
      <c r="BP600" s="24"/>
      <c r="BQ600" s="24"/>
      <c r="BR600" s="24"/>
      <c r="BS600" s="24"/>
      <c r="BT600" s="24"/>
      <c r="BU600" s="24"/>
      <c r="BV600" s="24"/>
      <c r="BW600" s="24"/>
      <c r="BX600" s="24"/>
      <c r="BY600" s="24"/>
      <c r="BZ600" s="24"/>
      <c r="CA600" s="24"/>
      <c r="DN600" s="24"/>
    </row>
    <row r="601" spans="1:118" x14ac:dyDescent="0.2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  <c r="AY601" s="24"/>
      <c r="AZ601" s="24"/>
      <c r="BA601" s="24"/>
      <c r="BB601" s="24"/>
      <c r="BC601" s="24"/>
      <c r="BD601" s="24"/>
      <c r="BE601" s="24"/>
      <c r="BF601" s="24"/>
      <c r="BG601" s="24"/>
      <c r="BH601" s="24"/>
      <c r="BI601" s="24"/>
      <c r="BJ601" s="24"/>
      <c r="BK601" s="24"/>
      <c r="BL601" s="24"/>
      <c r="BM601" s="24"/>
      <c r="BN601" s="24"/>
      <c r="BO601" s="24"/>
      <c r="BP601" s="24"/>
      <c r="BQ601" s="24"/>
      <c r="BR601" s="24"/>
      <c r="BS601" s="24"/>
      <c r="BT601" s="24"/>
      <c r="BU601" s="24"/>
      <c r="BV601" s="24"/>
      <c r="BW601" s="24"/>
      <c r="BX601" s="24"/>
      <c r="BY601" s="24"/>
      <c r="BZ601" s="24"/>
      <c r="CA601" s="24"/>
      <c r="DN601" s="24"/>
    </row>
    <row r="602" spans="1:118" x14ac:dyDescent="0.2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  <c r="AY602" s="24"/>
      <c r="AZ602" s="24"/>
      <c r="BA602" s="24"/>
      <c r="BB602" s="24"/>
      <c r="BC602" s="24"/>
      <c r="BD602" s="24"/>
      <c r="BE602" s="24"/>
      <c r="BF602" s="24"/>
      <c r="BG602" s="24"/>
      <c r="BH602" s="24"/>
      <c r="BI602" s="24"/>
      <c r="BJ602" s="24"/>
      <c r="BK602" s="24"/>
      <c r="BL602" s="24"/>
      <c r="BM602" s="24"/>
      <c r="BN602" s="24"/>
      <c r="BO602" s="24"/>
      <c r="BP602" s="24"/>
      <c r="BQ602" s="24"/>
      <c r="BR602" s="24"/>
      <c r="BS602" s="24"/>
      <c r="BT602" s="24"/>
      <c r="BU602" s="24"/>
      <c r="BV602" s="24"/>
      <c r="BW602" s="24"/>
      <c r="BX602" s="24"/>
      <c r="BY602" s="24"/>
      <c r="BZ602" s="24"/>
      <c r="CA602" s="24"/>
      <c r="DN602" s="24"/>
    </row>
    <row r="603" spans="1:118" x14ac:dyDescent="0.2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  <c r="AY603" s="24"/>
      <c r="AZ603" s="24"/>
      <c r="BA603" s="24"/>
      <c r="BB603" s="24"/>
      <c r="BC603" s="24"/>
      <c r="BD603" s="24"/>
      <c r="BE603" s="24"/>
      <c r="BF603" s="24"/>
      <c r="BG603" s="24"/>
      <c r="BH603" s="24"/>
      <c r="BI603" s="24"/>
      <c r="BJ603" s="24"/>
      <c r="BK603" s="24"/>
      <c r="BL603" s="24"/>
      <c r="BM603" s="24"/>
      <c r="BN603" s="24"/>
      <c r="BO603" s="24"/>
      <c r="BP603" s="24"/>
      <c r="BQ603" s="24"/>
      <c r="BR603" s="24"/>
      <c r="BS603" s="24"/>
      <c r="BT603" s="24"/>
      <c r="BU603" s="24"/>
      <c r="BV603" s="24"/>
      <c r="BW603" s="24"/>
      <c r="BX603" s="24"/>
      <c r="BY603" s="24"/>
      <c r="BZ603" s="24"/>
      <c r="CA603" s="24"/>
      <c r="DN603" s="24"/>
    </row>
    <row r="604" spans="1:118" x14ac:dyDescent="0.2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  <c r="AY604" s="24"/>
      <c r="AZ604" s="24"/>
      <c r="BA604" s="24"/>
      <c r="BB604" s="24"/>
      <c r="BC604" s="24"/>
      <c r="BD604" s="24"/>
      <c r="BE604" s="24"/>
      <c r="BF604" s="24"/>
      <c r="BG604" s="24"/>
      <c r="BH604" s="24"/>
      <c r="BI604" s="24"/>
      <c r="BJ604" s="24"/>
      <c r="BK604" s="24"/>
      <c r="BL604" s="24"/>
      <c r="BM604" s="24"/>
      <c r="BN604" s="24"/>
      <c r="BO604" s="24"/>
      <c r="BP604" s="24"/>
      <c r="BQ604" s="24"/>
      <c r="BR604" s="24"/>
      <c r="BS604" s="24"/>
      <c r="BT604" s="24"/>
      <c r="BU604" s="24"/>
      <c r="BV604" s="24"/>
      <c r="BW604" s="24"/>
      <c r="BX604" s="24"/>
      <c r="BY604" s="24"/>
      <c r="BZ604" s="24"/>
      <c r="CA604" s="24"/>
      <c r="DN604" s="24"/>
    </row>
    <row r="605" spans="1:118" x14ac:dyDescent="0.2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  <c r="AY605" s="24"/>
      <c r="AZ605" s="24"/>
      <c r="BA605" s="24"/>
      <c r="BB605" s="24"/>
      <c r="BC605" s="24"/>
      <c r="BD605" s="24"/>
      <c r="BE605" s="24"/>
      <c r="BF605" s="24"/>
      <c r="BG605" s="24"/>
      <c r="BH605" s="24"/>
      <c r="BI605" s="24"/>
      <c r="BJ605" s="24"/>
      <c r="BK605" s="24"/>
      <c r="BL605" s="24"/>
      <c r="BM605" s="24"/>
      <c r="BN605" s="24"/>
      <c r="BO605" s="24"/>
      <c r="BP605" s="24"/>
      <c r="BQ605" s="24"/>
      <c r="BR605" s="24"/>
      <c r="BS605" s="24"/>
      <c r="BT605" s="24"/>
      <c r="BU605" s="24"/>
      <c r="BV605" s="24"/>
      <c r="BW605" s="24"/>
      <c r="BX605" s="24"/>
      <c r="BY605" s="24"/>
      <c r="BZ605" s="24"/>
      <c r="CA605" s="24"/>
      <c r="DN605" s="24"/>
    </row>
    <row r="606" spans="1:118" x14ac:dyDescent="0.2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  <c r="BB606" s="24"/>
      <c r="BC606" s="24"/>
      <c r="BD606" s="24"/>
      <c r="BE606" s="24"/>
      <c r="BF606" s="24"/>
      <c r="BG606" s="24"/>
      <c r="BH606" s="24"/>
      <c r="BI606" s="24"/>
      <c r="BJ606" s="24"/>
      <c r="BK606" s="24"/>
      <c r="BL606" s="24"/>
      <c r="BM606" s="24"/>
      <c r="BN606" s="24"/>
      <c r="BO606" s="24"/>
      <c r="BP606" s="24"/>
      <c r="BQ606" s="24"/>
      <c r="BR606" s="24"/>
      <c r="BS606" s="24"/>
      <c r="BT606" s="24"/>
      <c r="BU606" s="24"/>
      <c r="BV606" s="24"/>
      <c r="BW606" s="24"/>
      <c r="BX606" s="24"/>
      <c r="BY606" s="24"/>
      <c r="BZ606" s="24"/>
      <c r="CA606" s="24"/>
      <c r="DN606" s="24"/>
    </row>
    <row r="607" spans="1:118" x14ac:dyDescent="0.2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  <c r="BB607" s="24"/>
      <c r="BC607" s="24"/>
      <c r="BD607" s="24"/>
      <c r="BE607" s="24"/>
      <c r="BF607" s="24"/>
      <c r="BG607" s="24"/>
      <c r="BH607" s="24"/>
      <c r="BI607" s="24"/>
      <c r="BJ607" s="24"/>
      <c r="BK607" s="24"/>
      <c r="BL607" s="24"/>
      <c r="BM607" s="24"/>
      <c r="BN607" s="24"/>
      <c r="BO607" s="24"/>
      <c r="BP607" s="24"/>
      <c r="BQ607" s="24"/>
      <c r="BR607" s="24"/>
      <c r="BS607" s="24"/>
      <c r="BT607" s="24"/>
      <c r="BU607" s="24"/>
      <c r="BV607" s="24"/>
      <c r="BW607" s="24"/>
      <c r="BX607" s="24"/>
      <c r="BY607" s="24"/>
      <c r="BZ607" s="24"/>
      <c r="CA607" s="24"/>
      <c r="DN607" s="24"/>
    </row>
    <row r="608" spans="1:118" x14ac:dyDescent="0.2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  <c r="AY608" s="24"/>
      <c r="AZ608" s="24"/>
      <c r="BA608" s="24"/>
      <c r="BB608" s="24"/>
      <c r="BC608" s="24"/>
      <c r="BD608" s="24"/>
      <c r="BE608" s="24"/>
      <c r="BF608" s="24"/>
      <c r="BG608" s="24"/>
      <c r="BH608" s="24"/>
      <c r="BI608" s="24"/>
      <c r="BJ608" s="24"/>
      <c r="BK608" s="24"/>
      <c r="BL608" s="24"/>
      <c r="BM608" s="24"/>
      <c r="BN608" s="24"/>
      <c r="BO608" s="24"/>
      <c r="BP608" s="24"/>
      <c r="BQ608" s="24"/>
      <c r="BR608" s="24"/>
      <c r="BS608" s="24"/>
      <c r="BT608" s="24"/>
      <c r="BU608" s="24"/>
      <c r="BV608" s="24"/>
      <c r="BW608" s="24"/>
      <c r="BX608" s="24"/>
      <c r="BY608" s="24"/>
      <c r="BZ608" s="24"/>
      <c r="CA608" s="24"/>
      <c r="DN608" s="24"/>
    </row>
    <row r="609" spans="1:118" x14ac:dyDescent="0.2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  <c r="BB609" s="24"/>
      <c r="BC609" s="24"/>
      <c r="BD609" s="24"/>
      <c r="BE609" s="24"/>
      <c r="BF609" s="24"/>
      <c r="BG609" s="24"/>
      <c r="BH609" s="24"/>
      <c r="BI609" s="24"/>
      <c r="BJ609" s="24"/>
      <c r="BK609" s="24"/>
      <c r="BL609" s="24"/>
      <c r="BM609" s="24"/>
      <c r="BN609" s="24"/>
      <c r="BO609" s="24"/>
      <c r="BP609" s="24"/>
      <c r="BQ609" s="24"/>
      <c r="BR609" s="24"/>
      <c r="BS609" s="24"/>
      <c r="BT609" s="24"/>
      <c r="BU609" s="24"/>
      <c r="BV609" s="24"/>
      <c r="BW609" s="24"/>
      <c r="BX609" s="24"/>
      <c r="BY609" s="24"/>
      <c r="BZ609" s="24"/>
      <c r="CA609" s="24"/>
      <c r="DN609" s="24"/>
    </row>
    <row r="610" spans="1:118" x14ac:dyDescent="0.2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  <c r="BB610" s="24"/>
      <c r="BC610" s="24"/>
      <c r="BD610" s="24"/>
      <c r="BE610" s="24"/>
      <c r="BF610" s="24"/>
      <c r="BG610" s="24"/>
      <c r="BH610" s="24"/>
      <c r="BI610" s="24"/>
      <c r="BJ610" s="24"/>
      <c r="BK610" s="24"/>
      <c r="BL610" s="24"/>
      <c r="BM610" s="24"/>
      <c r="BN610" s="24"/>
      <c r="BO610" s="24"/>
      <c r="BP610" s="24"/>
      <c r="BQ610" s="24"/>
      <c r="BR610" s="24"/>
      <c r="BS610" s="24"/>
      <c r="BT610" s="24"/>
      <c r="BU610" s="24"/>
      <c r="BV610" s="24"/>
      <c r="BW610" s="24"/>
      <c r="BX610" s="24"/>
      <c r="BY610" s="24"/>
      <c r="BZ610" s="24"/>
      <c r="CA610" s="24"/>
      <c r="DN610" s="24"/>
    </row>
    <row r="611" spans="1:118" x14ac:dyDescent="0.2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  <c r="BB611" s="24"/>
      <c r="BC611" s="24"/>
      <c r="BD611" s="24"/>
      <c r="BE611" s="24"/>
      <c r="BF611" s="24"/>
      <c r="BG611" s="24"/>
      <c r="BH611" s="24"/>
      <c r="BI611" s="24"/>
      <c r="BJ611" s="24"/>
      <c r="BK611" s="24"/>
      <c r="BL611" s="24"/>
      <c r="BM611" s="24"/>
      <c r="BN611" s="24"/>
      <c r="BO611" s="24"/>
      <c r="BP611" s="24"/>
      <c r="BQ611" s="24"/>
      <c r="BR611" s="24"/>
      <c r="BS611" s="24"/>
      <c r="BT611" s="24"/>
      <c r="BU611" s="24"/>
      <c r="BV611" s="24"/>
      <c r="BW611" s="24"/>
      <c r="BX611" s="24"/>
      <c r="BY611" s="24"/>
      <c r="BZ611" s="24"/>
      <c r="CA611" s="24"/>
      <c r="DN611" s="24"/>
    </row>
    <row r="612" spans="1:118" x14ac:dyDescent="0.2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  <c r="BB612" s="24"/>
      <c r="BC612" s="24"/>
      <c r="BD612" s="24"/>
      <c r="BE612" s="24"/>
      <c r="BF612" s="24"/>
      <c r="BG612" s="24"/>
      <c r="BH612" s="24"/>
      <c r="BI612" s="24"/>
      <c r="BJ612" s="24"/>
      <c r="BK612" s="24"/>
      <c r="BL612" s="24"/>
      <c r="BM612" s="24"/>
      <c r="BN612" s="24"/>
      <c r="BO612" s="24"/>
      <c r="BP612" s="24"/>
      <c r="BQ612" s="24"/>
      <c r="BR612" s="24"/>
      <c r="BS612" s="24"/>
      <c r="BT612" s="24"/>
      <c r="BU612" s="24"/>
      <c r="BV612" s="24"/>
      <c r="BW612" s="24"/>
      <c r="BX612" s="24"/>
      <c r="BY612" s="24"/>
      <c r="BZ612" s="24"/>
      <c r="CA612" s="24"/>
      <c r="DN612" s="24"/>
    </row>
    <row r="613" spans="1:118" x14ac:dyDescent="0.2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  <c r="BB613" s="24"/>
      <c r="BC613" s="24"/>
      <c r="BD613" s="24"/>
      <c r="BE613" s="24"/>
      <c r="BF613" s="24"/>
      <c r="BG613" s="24"/>
      <c r="BH613" s="24"/>
      <c r="BI613" s="24"/>
      <c r="BJ613" s="24"/>
      <c r="BK613" s="24"/>
      <c r="BL613" s="24"/>
      <c r="BM613" s="24"/>
      <c r="BN613" s="24"/>
      <c r="BO613" s="24"/>
      <c r="BP613" s="24"/>
      <c r="BQ613" s="24"/>
      <c r="BR613" s="24"/>
      <c r="BS613" s="24"/>
      <c r="BT613" s="24"/>
      <c r="BU613" s="24"/>
      <c r="BV613" s="24"/>
      <c r="BW613" s="24"/>
      <c r="BX613" s="24"/>
      <c r="BY613" s="24"/>
      <c r="BZ613" s="24"/>
      <c r="CA613" s="24"/>
      <c r="DN613" s="24"/>
    </row>
    <row r="614" spans="1:118" x14ac:dyDescent="0.2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  <c r="BB614" s="24"/>
      <c r="BC614" s="24"/>
      <c r="BD614" s="24"/>
      <c r="BE614" s="24"/>
      <c r="BF614" s="24"/>
      <c r="BG614" s="24"/>
      <c r="BH614" s="24"/>
      <c r="BI614" s="24"/>
      <c r="BJ614" s="24"/>
      <c r="BK614" s="24"/>
      <c r="BL614" s="24"/>
      <c r="BM614" s="24"/>
      <c r="BN614" s="24"/>
      <c r="BO614" s="24"/>
      <c r="BP614" s="24"/>
      <c r="BQ614" s="24"/>
      <c r="BR614" s="24"/>
      <c r="BS614" s="24"/>
      <c r="BT614" s="24"/>
      <c r="BU614" s="24"/>
      <c r="BV614" s="24"/>
      <c r="BW614" s="24"/>
      <c r="BX614" s="24"/>
      <c r="BY614" s="24"/>
      <c r="BZ614" s="24"/>
      <c r="CA614" s="24"/>
      <c r="DN614" s="24"/>
    </row>
    <row r="615" spans="1:118" x14ac:dyDescent="0.2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  <c r="BB615" s="24"/>
      <c r="BC615" s="24"/>
      <c r="BD615" s="24"/>
      <c r="BE615" s="24"/>
      <c r="BF615" s="24"/>
      <c r="BG615" s="24"/>
      <c r="BH615" s="24"/>
      <c r="BI615" s="24"/>
      <c r="BJ615" s="24"/>
      <c r="BK615" s="24"/>
      <c r="BL615" s="24"/>
      <c r="BM615" s="24"/>
      <c r="BN615" s="24"/>
      <c r="BO615" s="24"/>
      <c r="BP615" s="24"/>
      <c r="BQ615" s="24"/>
      <c r="BR615" s="24"/>
      <c r="BS615" s="24"/>
      <c r="BT615" s="24"/>
      <c r="BU615" s="24"/>
      <c r="BV615" s="24"/>
      <c r="BW615" s="24"/>
      <c r="BX615" s="24"/>
      <c r="BY615" s="24"/>
      <c r="BZ615" s="24"/>
      <c r="CA615" s="24"/>
      <c r="DN615" s="24"/>
    </row>
    <row r="616" spans="1:118" x14ac:dyDescent="0.2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  <c r="BC616" s="24"/>
      <c r="BD616" s="24"/>
      <c r="BE616" s="24"/>
      <c r="BF616" s="24"/>
      <c r="BG616" s="24"/>
      <c r="BH616" s="24"/>
      <c r="BI616" s="24"/>
      <c r="BJ616" s="24"/>
      <c r="BK616" s="24"/>
      <c r="BL616" s="24"/>
      <c r="BM616" s="24"/>
      <c r="BN616" s="24"/>
      <c r="BO616" s="24"/>
      <c r="BP616" s="24"/>
      <c r="BQ616" s="24"/>
      <c r="BR616" s="24"/>
      <c r="BS616" s="24"/>
      <c r="BT616" s="24"/>
      <c r="BU616" s="24"/>
      <c r="BV616" s="24"/>
      <c r="BW616" s="24"/>
      <c r="BX616" s="24"/>
      <c r="BY616" s="24"/>
      <c r="BZ616" s="24"/>
      <c r="CA616" s="24"/>
      <c r="DN616" s="24"/>
    </row>
    <row r="617" spans="1:118" x14ac:dyDescent="0.2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  <c r="BB617" s="24"/>
      <c r="BC617" s="24"/>
      <c r="BD617" s="24"/>
      <c r="BE617" s="24"/>
      <c r="BF617" s="24"/>
      <c r="BG617" s="24"/>
      <c r="BH617" s="24"/>
      <c r="BI617" s="24"/>
      <c r="BJ617" s="24"/>
      <c r="BK617" s="24"/>
      <c r="BL617" s="24"/>
      <c r="BM617" s="24"/>
      <c r="BN617" s="24"/>
      <c r="BO617" s="24"/>
      <c r="BP617" s="24"/>
      <c r="BQ617" s="24"/>
      <c r="BR617" s="24"/>
      <c r="BS617" s="24"/>
      <c r="BT617" s="24"/>
      <c r="BU617" s="24"/>
      <c r="BV617" s="24"/>
      <c r="BW617" s="24"/>
      <c r="BX617" s="24"/>
      <c r="BY617" s="24"/>
      <c r="BZ617" s="24"/>
      <c r="CA617" s="24"/>
      <c r="DN617" s="24"/>
    </row>
    <row r="618" spans="1:118" x14ac:dyDescent="0.2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  <c r="BC618" s="24"/>
      <c r="BD618" s="24"/>
      <c r="BE618" s="24"/>
      <c r="BF618" s="24"/>
      <c r="BG618" s="24"/>
      <c r="BH618" s="24"/>
      <c r="BI618" s="24"/>
      <c r="BJ618" s="24"/>
      <c r="BK618" s="24"/>
      <c r="BL618" s="24"/>
      <c r="BM618" s="24"/>
      <c r="BN618" s="24"/>
      <c r="BO618" s="24"/>
      <c r="BP618" s="24"/>
      <c r="BQ618" s="24"/>
      <c r="BR618" s="24"/>
      <c r="BS618" s="24"/>
      <c r="BT618" s="24"/>
      <c r="BU618" s="24"/>
      <c r="BV618" s="24"/>
      <c r="BW618" s="24"/>
      <c r="BX618" s="24"/>
      <c r="BY618" s="24"/>
      <c r="BZ618" s="24"/>
      <c r="CA618" s="24"/>
      <c r="DN618" s="24"/>
    </row>
    <row r="619" spans="1:118" x14ac:dyDescent="0.2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  <c r="BC619" s="24"/>
      <c r="BD619" s="24"/>
      <c r="BE619" s="24"/>
      <c r="BF619" s="24"/>
      <c r="BG619" s="24"/>
      <c r="BH619" s="24"/>
      <c r="BI619" s="24"/>
      <c r="BJ619" s="24"/>
      <c r="BK619" s="24"/>
      <c r="BL619" s="24"/>
      <c r="BM619" s="24"/>
      <c r="BN619" s="24"/>
      <c r="BO619" s="24"/>
      <c r="BP619" s="24"/>
      <c r="BQ619" s="24"/>
      <c r="BR619" s="24"/>
      <c r="BS619" s="24"/>
      <c r="BT619" s="24"/>
      <c r="BU619" s="24"/>
      <c r="BV619" s="24"/>
      <c r="BW619" s="24"/>
      <c r="BX619" s="24"/>
      <c r="BY619" s="24"/>
      <c r="BZ619" s="24"/>
      <c r="CA619" s="24"/>
      <c r="DN619" s="24"/>
    </row>
    <row r="620" spans="1:118" x14ac:dyDescent="0.2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  <c r="BB620" s="24"/>
      <c r="BC620" s="24"/>
      <c r="BD620" s="24"/>
      <c r="BE620" s="24"/>
      <c r="BF620" s="24"/>
      <c r="BG620" s="24"/>
      <c r="BH620" s="24"/>
      <c r="BI620" s="24"/>
      <c r="BJ620" s="24"/>
      <c r="BK620" s="24"/>
      <c r="BL620" s="24"/>
      <c r="BM620" s="24"/>
      <c r="BN620" s="24"/>
      <c r="BO620" s="24"/>
      <c r="BP620" s="24"/>
      <c r="BQ620" s="24"/>
      <c r="BR620" s="24"/>
      <c r="BS620" s="24"/>
      <c r="BT620" s="24"/>
      <c r="BU620" s="24"/>
      <c r="BV620" s="24"/>
      <c r="BW620" s="24"/>
      <c r="BX620" s="24"/>
      <c r="BY620" s="24"/>
      <c r="BZ620" s="24"/>
      <c r="CA620" s="24"/>
      <c r="DN620" s="24"/>
    </row>
    <row r="621" spans="1:118" x14ac:dyDescent="0.2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  <c r="BB621" s="24"/>
      <c r="BC621" s="24"/>
      <c r="BD621" s="24"/>
      <c r="BE621" s="24"/>
      <c r="BF621" s="24"/>
      <c r="BG621" s="24"/>
      <c r="BH621" s="24"/>
      <c r="BI621" s="24"/>
      <c r="BJ621" s="24"/>
      <c r="BK621" s="24"/>
      <c r="BL621" s="24"/>
      <c r="BM621" s="24"/>
      <c r="BN621" s="24"/>
      <c r="BO621" s="24"/>
      <c r="BP621" s="24"/>
      <c r="BQ621" s="24"/>
      <c r="BR621" s="24"/>
      <c r="BS621" s="24"/>
      <c r="BT621" s="24"/>
      <c r="BU621" s="24"/>
      <c r="BV621" s="24"/>
      <c r="BW621" s="24"/>
      <c r="BX621" s="24"/>
      <c r="BY621" s="24"/>
      <c r="BZ621" s="24"/>
      <c r="CA621" s="24"/>
      <c r="DN621" s="24"/>
    </row>
    <row r="622" spans="1:118" x14ac:dyDescent="0.2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  <c r="BB622" s="24"/>
      <c r="BC622" s="24"/>
      <c r="BD622" s="24"/>
      <c r="BE622" s="24"/>
      <c r="BF622" s="24"/>
      <c r="BG622" s="24"/>
      <c r="BH622" s="24"/>
      <c r="BI622" s="24"/>
      <c r="BJ622" s="24"/>
      <c r="BK622" s="24"/>
      <c r="BL622" s="24"/>
      <c r="BM622" s="24"/>
      <c r="BN622" s="24"/>
      <c r="BO622" s="24"/>
      <c r="BP622" s="24"/>
      <c r="BQ622" s="24"/>
      <c r="BR622" s="24"/>
      <c r="BS622" s="24"/>
      <c r="BT622" s="24"/>
      <c r="BU622" s="24"/>
      <c r="BV622" s="24"/>
      <c r="BW622" s="24"/>
      <c r="BX622" s="24"/>
      <c r="BY622" s="24"/>
      <c r="BZ622" s="24"/>
      <c r="CA622" s="24"/>
      <c r="DN622" s="24"/>
    </row>
    <row r="623" spans="1:118" x14ac:dyDescent="0.2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  <c r="BC623" s="24"/>
      <c r="BD623" s="24"/>
      <c r="BE623" s="24"/>
      <c r="BF623" s="24"/>
      <c r="BG623" s="24"/>
      <c r="BH623" s="24"/>
      <c r="BI623" s="24"/>
      <c r="BJ623" s="24"/>
      <c r="BK623" s="24"/>
      <c r="BL623" s="24"/>
      <c r="BM623" s="24"/>
      <c r="BN623" s="24"/>
      <c r="BO623" s="24"/>
      <c r="BP623" s="24"/>
      <c r="BQ623" s="24"/>
      <c r="BR623" s="24"/>
      <c r="BS623" s="24"/>
      <c r="BT623" s="24"/>
      <c r="BU623" s="24"/>
      <c r="BV623" s="24"/>
      <c r="BW623" s="24"/>
      <c r="BX623" s="24"/>
      <c r="BY623" s="24"/>
      <c r="BZ623" s="24"/>
      <c r="CA623" s="24"/>
      <c r="DN623" s="24"/>
    </row>
    <row r="624" spans="1:118" x14ac:dyDescent="0.2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  <c r="BB624" s="24"/>
      <c r="BC624" s="24"/>
      <c r="BD624" s="24"/>
      <c r="BE624" s="24"/>
      <c r="BF624" s="24"/>
      <c r="BG624" s="24"/>
      <c r="BH624" s="24"/>
      <c r="BI624" s="24"/>
      <c r="BJ624" s="24"/>
      <c r="BK624" s="24"/>
      <c r="BL624" s="24"/>
      <c r="BM624" s="24"/>
      <c r="BN624" s="24"/>
      <c r="BO624" s="24"/>
      <c r="BP624" s="24"/>
      <c r="BQ624" s="24"/>
      <c r="BR624" s="24"/>
      <c r="BS624" s="24"/>
      <c r="BT624" s="24"/>
      <c r="BU624" s="24"/>
      <c r="BV624" s="24"/>
      <c r="BW624" s="24"/>
      <c r="BX624" s="24"/>
      <c r="BY624" s="24"/>
      <c r="BZ624" s="24"/>
      <c r="CA624" s="24"/>
      <c r="DN624" s="24"/>
    </row>
    <row r="625" spans="1:118" x14ac:dyDescent="0.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  <c r="BB625" s="24"/>
      <c r="BC625" s="24"/>
      <c r="BD625" s="24"/>
      <c r="BE625" s="24"/>
      <c r="BF625" s="24"/>
      <c r="BG625" s="24"/>
      <c r="BH625" s="24"/>
      <c r="BI625" s="24"/>
      <c r="BJ625" s="24"/>
      <c r="BK625" s="24"/>
      <c r="BL625" s="24"/>
      <c r="BM625" s="24"/>
      <c r="BN625" s="24"/>
      <c r="BO625" s="24"/>
      <c r="BP625" s="24"/>
      <c r="BQ625" s="24"/>
      <c r="BR625" s="24"/>
      <c r="BS625" s="24"/>
      <c r="BT625" s="24"/>
      <c r="BU625" s="24"/>
      <c r="BV625" s="24"/>
      <c r="BW625" s="24"/>
      <c r="BX625" s="24"/>
      <c r="BY625" s="24"/>
      <c r="BZ625" s="24"/>
      <c r="CA625" s="24"/>
      <c r="DN625" s="24"/>
    </row>
    <row r="626" spans="1:118" x14ac:dyDescent="0.2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  <c r="BB626" s="24"/>
      <c r="BC626" s="24"/>
      <c r="BD626" s="24"/>
      <c r="BE626" s="24"/>
      <c r="BF626" s="24"/>
      <c r="BG626" s="24"/>
      <c r="BH626" s="24"/>
      <c r="BI626" s="24"/>
      <c r="BJ626" s="24"/>
      <c r="BK626" s="24"/>
      <c r="BL626" s="24"/>
      <c r="BM626" s="24"/>
      <c r="BN626" s="24"/>
      <c r="BO626" s="24"/>
      <c r="BP626" s="24"/>
      <c r="BQ626" s="24"/>
      <c r="BR626" s="24"/>
      <c r="BS626" s="24"/>
      <c r="BT626" s="24"/>
      <c r="BU626" s="24"/>
      <c r="BV626" s="24"/>
      <c r="BW626" s="24"/>
      <c r="BX626" s="24"/>
      <c r="BY626" s="24"/>
      <c r="BZ626" s="24"/>
      <c r="CA626" s="24"/>
      <c r="DN626" s="24"/>
    </row>
    <row r="627" spans="1:118" x14ac:dyDescent="0.2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  <c r="BC627" s="24"/>
      <c r="BD627" s="24"/>
      <c r="BE627" s="24"/>
      <c r="BF627" s="24"/>
      <c r="BG627" s="24"/>
      <c r="BH627" s="24"/>
      <c r="BI627" s="24"/>
      <c r="BJ627" s="24"/>
      <c r="BK627" s="24"/>
      <c r="BL627" s="24"/>
      <c r="BM627" s="24"/>
      <c r="BN627" s="24"/>
      <c r="BO627" s="24"/>
      <c r="BP627" s="24"/>
      <c r="BQ627" s="24"/>
      <c r="BR627" s="24"/>
      <c r="BS627" s="24"/>
      <c r="BT627" s="24"/>
      <c r="BU627" s="24"/>
      <c r="BV627" s="24"/>
      <c r="BW627" s="24"/>
      <c r="BX627" s="24"/>
      <c r="BY627" s="24"/>
      <c r="BZ627" s="24"/>
      <c r="CA627" s="24"/>
      <c r="DN627" s="24"/>
    </row>
    <row r="628" spans="1:118" x14ac:dyDescent="0.2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  <c r="BC628" s="24"/>
      <c r="BD628" s="24"/>
      <c r="BE628" s="24"/>
      <c r="BF628" s="24"/>
      <c r="BG628" s="24"/>
      <c r="BH628" s="24"/>
      <c r="BI628" s="24"/>
      <c r="BJ628" s="24"/>
      <c r="BK628" s="24"/>
      <c r="BL628" s="24"/>
      <c r="BM628" s="24"/>
      <c r="BN628" s="24"/>
      <c r="BO628" s="24"/>
      <c r="BP628" s="24"/>
      <c r="BQ628" s="24"/>
      <c r="BR628" s="24"/>
      <c r="BS628" s="24"/>
      <c r="BT628" s="24"/>
      <c r="BU628" s="24"/>
      <c r="BV628" s="24"/>
      <c r="BW628" s="24"/>
      <c r="BX628" s="24"/>
      <c r="BY628" s="24"/>
      <c r="BZ628" s="24"/>
      <c r="CA628" s="24"/>
      <c r="DN628" s="24"/>
    </row>
    <row r="629" spans="1:118" x14ac:dyDescent="0.2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  <c r="BC629" s="24"/>
      <c r="BD629" s="24"/>
      <c r="BE629" s="24"/>
      <c r="BF629" s="24"/>
      <c r="BG629" s="24"/>
      <c r="BH629" s="24"/>
      <c r="BI629" s="24"/>
      <c r="BJ629" s="24"/>
      <c r="BK629" s="24"/>
      <c r="BL629" s="24"/>
      <c r="BM629" s="24"/>
      <c r="BN629" s="24"/>
      <c r="BO629" s="24"/>
      <c r="BP629" s="24"/>
      <c r="BQ629" s="24"/>
      <c r="BR629" s="24"/>
      <c r="BS629" s="24"/>
      <c r="BT629" s="24"/>
      <c r="BU629" s="24"/>
      <c r="BV629" s="24"/>
      <c r="BW629" s="24"/>
      <c r="BX629" s="24"/>
      <c r="BY629" s="24"/>
      <c r="BZ629" s="24"/>
      <c r="CA629" s="24"/>
      <c r="DN629" s="24"/>
    </row>
    <row r="630" spans="1:118" x14ac:dyDescent="0.2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  <c r="BB630" s="24"/>
      <c r="BC630" s="24"/>
      <c r="BD630" s="24"/>
      <c r="BE630" s="24"/>
      <c r="BF630" s="24"/>
      <c r="BG630" s="24"/>
      <c r="BH630" s="24"/>
      <c r="BI630" s="24"/>
      <c r="BJ630" s="24"/>
      <c r="BK630" s="24"/>
      <c r="BL630" s="24"/>
      <c r="BM630" s="24"/>
      <c r="BN630" s="24"/>
      <c r="BO630" s="24"/>
      <c r="BP630" s="24"/>
      <c r="BQ630" s="24"/>
      <c r="BR630" s="24"/>
      <c r="BS630" s="24"/>
      <c r="BT630" s="24"/>
      <c r="BU630" s="24"/>
      <c r="BV630" s="24"/>
      <c r="BW630" s="24"/>
      <c r="BX630" s="24"/>
      <c r="BY630" s="24"/>
      <c r="BZ630" s="24"/>
      <c r="CA630" s="24"/>
      <c r="DN630" s="24"/>
    </row>
    <row r="631" spans="1:118" x14ac:dyDescent="0.2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  <c r="BB631" s="24"/>
      <c r="BC631" s="24"/>
      <c r="BD631" s="24"/>
      <c r="BE631" s="24"/>
      <c r="BF631" s="24"/>
      <c r="BG631" s="24"/>
      <c r="BH631" s="24"/>
      <c r="BI631" s="24"/>
      <c r="BJ631" s="24"/>
      <c r="BK631" s="24"/>
      <c r="BL631" s="24"/>
      <c r="BM631" s="24"/>
      <c r="BN631" s="24"/>
      <c r="BO631" s="24"/>
      <c r="BP631" s="24"/>
      <c r="BQ631" s="24"/>
      <c r="BR631" s="24"/>
      <c r="BS631" s="24"/>
      <c r="BT631" s="24"/>
      <c r="BU631" s="24"/>
      <c r="BV631" s="24"/>
      <c r="BW631" s="24"/>
      <c r="BX631" s="24"/>
      <c r="BY631" s="24"/>
      <c r="BZ631" s="24"/>
      <c r="CA631" s="24"/>
      <c r="DN631" s="24"/>
    </row>
    <row r="632" spans="1:118" x14ac:dyDescent="0.2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  <c r="BB632" s="24"/>
      <c r="BC632" s="24"/>
      <c r="BD632" s="24"/>
      <c r="BE632" s="24"/>
      <c r="BF632" s="24"/>
      <c r="BG632" s="24"/>
      <c r="BH632" s="24"/>
      <c r="BI632" s="24"/>
      <c r="BJ632" s="24"/>
      <c r="BK632" s="24"/>
      <c r="BL632" s="24"/>
      <c r="BM632" s="24"/>
      <c r="BN632" s="24"/>
      <c r="BO632" s="24"/>
      <c r="BP632" s="24"/>
      <c r="BQ632" s="24"/>
      <c r="BR632" s="24"/>
      <c r="BS632" s="24"/>
      <c r="BT632" s="24"/>
      <c r="BU632" s="24"/>
      <c r="BV632" s="24"/>
      <c r="BW632" s="24"/>
      <c r="BX632" s="24"/>
      <c r="BY632" s="24"/>
      <c r="BZ632" s="24"/>
      <c r="CA632" s="24"/>
      <c r="DN632" s="24"/>
    </row>
    <row r="633" spans="1:118" x14ac:dyDescent="0.2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  <c r="AY633" s="24"/>
      <c r="AZ633" s="24"/>
      <c r="BA633" s="24"/>
      <c r="BB633" s="24"/>
      <c r="BC633" s="24"/>
      <c r="BD633" s="24"/>
      <c r="BE633" s="24"/>
      <c r="BF633" s="24"/>
      <c r="BG633" s="24"/>
      <c r="BH633" s="24"/>
      <c r="BI633" s="24"/>
      <c r="BJ633" s="24"/>
      <c r="BK633" s="24"/>
      <c r="BL633" s="24"/>
      <c r="BM633" s="24"/>
      <c r="BN633" s="24"/>
      <c r="BO633" s="24"/>
      <c r="BP633" s="24"/>
      <c r="BQ633" s="24"/>
      <c r="BR633" s="24"/>
      <c r="BS633" s="24"/>
      <c r="BT633" s="24"/>
      <c r="BU633" s="24"/>
      <c r="BV633" s="24"/>
      <c r="BW633" s="24"/>
      <c r="BX633" s="24"/>
      <c r="BY633" s="24"/>
      <c r="BZ633" s="24"/>
      <c r="CA633" s="24"/>
      <c r="DN633" s="24"/>
    </row>
    <row r="634" spans="1:118" x14ac:dyDescent="0.2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  <c r="BC634" s="24"/>
      <c r="BD634" s="24"/>
      <c r="BE634" s="24"/>
      <c r="BF634" s="24"/>
      <c r="BG634" s="24"/>
      <c r="BH634" s="24"/>
      <c r="BI634" s="24"/>
      <c r="BJ634" s="24"/>
      <c r="BK634" s="24"/>
      <c r="BL634" s="24"/>
      <c r="BM634" s="24"/>
      <c r="BN634" s="24"/>
      <c r="BO634" s="24"/>
      <c r="BP634" s="24"/>
      <c r="BQ634" s="24"/>
      <c r="BR634" s="24"/>
      <c r="BS634" s="24"/>
      <c r="BT634" s="24"/>
      <c r="BU634" s="24"/>
      <c r="BV634" s="24"/>
      <c r="BW634" s="24"/>
      <c r="BX634" s="24"/>
      <c r="BY634" s="24"/>
      <c r="BZ634" s="24"/>
      <c r="CA634" s="24"/>
      <c r="DN634" s="24"/>
    </row>
    <row r="635" spans="1:118" x14ac:dyDescent="0.2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  <c r="BB635" s="24"/>
      <c r="BC635" s="24"/>
      <c r="BD635" s="24"/>
      <c r="BE635" s="24"/>
      <c r="BF635" s="24"/>
      <c r="BG635" s="24"/>
      <c r="BH635" s="24"/>
      <c r="BI635" s="24"/>
      <c r="BJ635" s="24"/>
      <c r="BK635" s="24"/>
      <c r="BL635" s="24"/>
      <c r="BM635" s="24"/>
      <c r="BN635" s="24"/>
      <c r="BO635" s="24"/>
      <c r="BP635" s="24"/>
      <c r="BQ635" s="24"/>
      <c r="BR635" s="24"/>
      <c r="BS635" s="24"/>
      <c r="BT635" s="24"/>
      <c r="BU635" s="24"/>
      <c r="BV635" s="24"/>
      <c r="BW635" s="24"/>
      <c r="BX635" s="24"/>
      <c r="BY635" s="24"/>
      <c r="BZ635" s="24"/>
      <c r="CA635" s="24"/>
      <c r="DN635" s="24"/>
    </row>
    <row r="636" spans="1:118" x14ac:dyDescent="0.2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  <c r="BB636" s="24"/>
      <c r="BC636" s="24"/>
      <c r="BD636" s="24"/>
      <c r="BE636" s="24"/>
      <c r="BF636" s="24"/>
      <c r="BG636" s="24"/>
      <c r="BH636" s="24"/>
      <c r="BI636" s="24"/>
      <c r="BJ636" s="24"/>
      <c r="BK636" s="24"/>
      <c r="BL636" s="24"/>
      <c r="BM636" s="24"/>
      <c r="BN636" s="24"/>
      <c r="BO636" s="24"/>
      <c r="BP636" s="24"/>
      <c r="BQ636" s="24"/>
      <c r="BR636" s="24"/>
      <c r="BS636" s="24"/>
      <c r="BT636" s="24"/>
      <c r="BU636" s="24"/>
      <c r="BV636" s="24"/>
      <c r="BW636" s="24"/>
      <c r="BX636" s="24"/>
      <c r="BY636" s="24"/>
      <c r="BZ636" s="24"/>
      <c r="CA636" s="24"/>
      <c r="DN636" s="24"/>
    </row>
    <row r="637" spans="1:118" x14ac:dyDescent="0.2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  <c r="AY637" s="24"/>
      <c r="AZ637" s="24"/>
      <c r="BA637" s="24"/>
      <c r="BB637" s="24"/>
      <c r="BC637" s="24"/>
      <c r="BD637" s="24"/>
      <c r="BE637" s="24"/>
      <c r="BF637" s="24"/>
      <c r="BG637" s="24"/>
      <c r="BH637" s="24"/>
      <c r="BI637" s="24"/>
      <c r="BJ637" s="24"/>
      <c r="BK637" s="24"/>
      <c r="BL637" s="24"/>
      <c r="BM637" s="24"/>
      <c r="BN637" s="24"/>
      <c r="BO637" s="24"/>
      <c r="BP637" s="24"/>
      <c r="BQ637" s="24"/>
      <c r="BR637" s="24"/>
      <c r="BS637" s="24"/>
      <c r="BT637" s="24"/>
      <c r="BU637" s="24"/>
      <c r="BV637" s="24"/>
      <c r="BW637" s="24"/>
      <c r="BX637" s="24"/>
      <c r="BY637" s="24"/>
      <c r="BZ637" s="24"/>
      <c r="CA637" s="24"/>
      <c r="DN637" s="24"/>
    </row>
    <row r="638" spans="1:118" x14ac:dyDescent="0.2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  <c r="BC638" s="24"/>
      <c r="BD638" s="24"/>
      <c r="BE638" s="24"/>
      <c r="BF638" s="24"/>
      <c r="BG638" s="24"/>
      <c r="BH638" s="24"/>
      <c r="BI638" s="24"/>
      <c r="BJ638" s="24"/>
      <c r="BK638" s="24"/>
      <c r="BL638" s="24"/>
      <c r="BM638" s="24"/>
      <c r="BN638" s="24"/>
      <c r="BO638" s="24"/>
      <c r="BP638" s="24"/>
      <c r="BQ638" s="24"/>
      <c r="BR638" s="24"/>
      <c r="BS638" s="24"/>
      <c r="BT638" s="24"/>
      <c r="BU638" s="24"/>
      <c r="BV638" s="24"/>
      <c r="BW638" s="24"/>
      <c r="BX638" s="24"/>
      <c r="BY638" s="24"/>
      <c r="BZ638" s="24"/>
      <c r="CA638" s="24"/>
      <c r="DN638" s="24"/>
    </row>
    <row r="639" spans="1:118" x14ac:dyDescent="0.2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  <c r="BB639" s="24"/>
      <c r="BC639" s="24"/>
      <c r="BD639" s="24"/>
      <c r="BE639" s="24"/>
      <c r="BF639" s="24"/>
      <c r="BG639" s="24"/>
      <c r="BH639" s="24"/>
      <c r="BI639" s="24"/>
      <c r="BJ639" s="24"/>
      <c r="BK639" s="24"/>
      <c r="BL639" s="24"/>
      <c r="BM639" s="24"/>
      <c r="BN639" s="24"/>
      <c r="BO639" s="24"/>
      <c r="BP639" s="24"/>
      <c r="BQ639" s="24"/>
      <c r="BR639" s="24"/>
      <c r="BS639" s="24"/>
      <c r="BT639" s="24"/>
      <c r="BU639" s="24"/>
      <c r="BV639" s="24"/>
      <c r="BW639" s="24"/>
      <c r="BX639" s="24"/>
      <c r="BY639" s="24"/>
      <c r="BZ639" s="24"/>
      <c r="CA639" s="24"/>
      <c r="DN639" s="24"/>
    </row>
    <row r="640" spans="1:118" x14ac:dyDescent="0.2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  <c r="BB640" s="24"/>
      <c r="BC640" s="24"/>
      <c r="BD640" s="24"/>
      <c r="BE640" s="24"/>
      <c r="BF640" s="24"/>
      <c r="BG640" s="24"/>
      <c r="BH640" s="24"/>
      <c r="BI640" s="24"/>
      <c r="BJ640" s="24"/>
      <c r="BK640" s="24"/>
      <c r="BL640" s="24"/>
      <c r="BM640" s="24"/>
      <c r="BN640" s="24"/>
      <c r="BO640" s="24"/>
      <c r="BP640" s="24"/>
      <c r="BQ640" s="24"/>
      <c r="BR640" s="24"/>
      <c r="BS640" s="24"/>
      <c r="BT640" s="24"/>
      <c r="BU640" s="24"/>
      <c r="BV640" s="24"/>
      <c r="BW640" s="24"/>
      <c r="BX640" s="24"/>
      <c r="BY640" s="24"/>
      <c r="BZ640" s="24"/>
      <c r="CA640" s="24"/>
      <c r="DN640" s="24"/>
    </row>
    <row r="641" spans="1:118" x14ac:dyDescent="0.2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  <c r="BB641" s="24"/>
      <c r="BC641" s="24"/>
      <c r="BD641" s="24"/>
      <c r="BE641" s="24"/>
      <c r="BF641" s="24"/>
      <c r="BG641" s="24"/>
      <c r="BH641" s="24"/>
      <c r="BI641" s="24"/>
      <c r="BJ641" s="24"/>
      <c r="BK641" s="24"/>
      <c r="BL641" s="24"/>
      <c r="BM641" s="24"/>
      <c r="BN641" s="24"/>
      <c r="BO641" s="24"/>
      <c r="BP641" s="24"/>
      <c r="BQ641" s="24"/>
      <c r="BR641" s="24"/>
      <c r="BS641" s="24"/>
      <c r="BT641" s="24"/>
      <c r="BU641" s="24"/>
      <c r="BV641" s="24"/>
      <c r="BW641" s="24"/>
      <c r="BX641" s="24"/>
      <c r="BY641" s="24"/>
      <c r="BZ641" s="24"/>
      <c r="CA641" s="24"/>
      <c r="DN641" s="24"/>
    </row>
    <row r="642" spans="1:118" x14ac:dyDescent="0.2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  <c r="BC642" s="24"/>
      <c r="BD642" s="24"/>
      <c r="BE642" s="24"/>
      <c r="BF642" s="24"/>
      <c r="BG642" s="24"/>
      <c r="BH642" s="24"/>
      <c r="BI642" s="24"/>
      <c r="BJ642" s="24"/>
      <c r="BK642" s="24"/>
      <c r="BL642" s="24"/>
      <c r="BM642" s="24"/>
      <c r="BN642" s="24"/>
      <c r="BO642" s="24"/>
      <c r="BP642" s="24"/>
      <c r="BQ642" s="24"/>
      <c r="BR642" s="24"/>
      <c r="BS642" s="24"/>
      <c r="BT642" s="24"/>
      <c r="BU642" s="24"/>
      <c r="BV642" s="24"/>
      <c r="BW642" s="24"/>
      <c r="BX642" s="24"/>
      <c r="BY642" s="24"/>
      <c r="BZ642" s="24"/>
      <c r="CA642" s="24"/>
      <c r="DN642" s="24"/>
    </row>
    <row r="643" spans="1:118" x14ac:dyDescent="0.2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  <c r="BC643" s="24"/>
      <c r="BD643" s="24"/>
      <c r="BE643" s="24"/>
      <c r="BF643" s="24"/>
      <c r="BG643" s="24"/>
      <c r="BH643" s="24"/>
      <c r="BI643" s="24"/>
      <c r="BJ643" s="24"/>
      <c r="BK643" s="24"/>
      <c r="BL643" s="24"/>
      <c r="BM643" s="24"/>
      <c r="BN643" s="24"/>
      <c r="BO643" s="24"/>
      <c r="BP643" s="24"/>
      <c r="BQ643" s="24"/>
      <c r="BR643" s="24"/>
      <c r="BS643" s="24"/>
      <c r="BT643" s="24"/>
      <c r="BU643" s="24"/>
      <c r="BV643" s="24"/>
      <c r="BW643" s="24"/>
      <c r="BX643" s="24"/>
      <c r="BY643" s="24"/>
      <c r="BZ643" s="24"/>
      <c r="CA643" s="24"/>
      <c r="DN643" s="24"/>
    </row>
    <row r="644" spans="1:118" x14ac:dyDescent="0.2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  <c r="AX644" s="24"/>
      <c r="AY644" s="24"/>
      <c r="AZ644" s="24"/>
      <c r="BA644" s="24"/>
      <c r="BB644" s="24"/>
      <c r="BC644" s="24"/>
      <c r="BD644" s="24"/>
      <c r="BE644" s="24"/>
      <c r="BF644" s="24"/>
      <c r="BG644" s="24"/>
      <c r="BH644" s="24"/>
      <c r="BI644" s="24"/>
      <c r="BJ644" s="24"/>
      <c r="BK644" s="24"/>
      <c r="BL644" s="24"/>
      <c r="BM644" s="24"/>
      <c r="BN644" s="24"/>
      <c r="BO644" s="24"/>
      <c r="BP644" s="24"/>
      <c r="BQ644" s="24"/>
      <c r="BR644" s="24"/>
      <c r="BS644" s="24"/>
      <c r="BT644" s="24"/>
      <c r="BU644" s="24"/>
      <c r="BV644" s="24"/>
      <c r="BW644" s="24"/>
      <c r="BX644" s="24"/>
      <c r="BY644" s="24"/>
      <c r="BZ644" s="24"/>
      <c r="CA644" s="24"/>
      <c r="DN644" s="24"/>
    </row>
    <row r="645" spans="1:118" x14ac:dyDescent="0.2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  <c r="AT645" s="24"/>
      <c r="AU645" s="24"/>
      <c r="AV645" s="24"/>
      <c r="AW645" s="24"/>
      <c r="AX645" s="24"/>
      <c r="AY645" s="24"/>
      <c r="AZ645" s="24"/>
      <c r="BA645" s="24"/>
      <c r="BB645" s="24"/>
      <c r="BC645" s="24"/>
      <c r="BD645" s="24"/>
      <c r="BE645" s="24"/>
      <c r="BF645" s="24"/>
      <c r="BG645" s="24"/>
      <c r="BH645" s="24"/>
      <c r="BI645" s="24"/>
      <c r="BJ645" s="24"/>
      <c r="BK645" s="24"/>
      <c r="BL645" s="24"/>
      <c r="BM645" s="24"/>
      <c r="BN645" s="24"/>
      <c r="BO645" s="24"/>
      <c r="BP645" s="24"/>
      <c r="BQ645" s="24"/>
      <c r="BR645" s="24"/>
      <c r="BS645" s="24"/>
      <c r="BT645" s="24"/>
      <c r="BU645" s="24"/>
      <c r="BV645" s="24"/>
      <c r="BW645" s="24"/>
      <c r="BX645" s="24"/>
      <c r="BY645" s="24"/>
      <c r="BZ645" s="24"/>
      <c r="CA645" s="24"/>
      <c r="DN645" s="24"/>
    </row>
    <row r="646" spans="1:118" x14ac:dyDescent="0.2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4"/>
      <c r="AS646" s="24"/>
      <c r="AT646" s="24"/>
      <c r="AU646" s="24"/>
      <c r="AV646" s="24"/>
      <c r="AW646" s="24"/>
      <c r="AX646" s="24"/>
      <c r="AY646" s="24"/>
      <c r="AZ646" s="24"/>
      <c r="BA646" s="24"/>
      <c r="BB646" s="24"/>
      <c r="BC646" s="24"/>
      <c r="BD646" s="24"/>
      <c r="BE646" s="24"/>
      <c r="BF646" s="24"/>
      <c r="BG646" s="24"/>
      <c r="BH646" s="24"/>
      <c r="BI646" s="24"/>
      <c r="BJ646" s="24"/>
      <c r="BK646" s="24"/>
      <c r="BL646" s="24"/>
      <c r="BM646" s="24"/>
      <c r="BN646" s="24"/>
      <c r="BO646" s="24"/>
      <c r="BP646" s="24"/>
      <c r="BQ646" s="24"/>
      <c r="BR646" s="24"/>
      <c r="BS646" s="24"/>
      <c r="BT646" s="24"/>
      <c r="BU646" s="24"/>
      <c r="BV646" s="24"/>
      <c r="BW646" s="24"/>
      <c r="BX646" s="24"/>
      <c r="BY646" s="24"/>
      <c r="BZ646" s="24"/>
      <c r="CA646" s="24"/>
      <c r="DN646" s="24"/>
    </row>
    <row r="647" spans="1:118" x14ac:dyDescent="0.2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  <c r="AT647" s="24"/>
      <c r="AU647" s="24"/>
      <c r="AV647" s="24"/>
      <c r="AW647" s="24"/>
      <c r="AX647" s="24"/>
      <c r="AY647" s="24"/>
      <c r="AZ647" s="24"/>
      <c r="BA647" s="24"/>
      <c r="BB647" s="24"/>
      <c r="BC647" s="24"/>
      <c r="BD647" s="24"/>
      <c r="BE647" s="24"/>
      <c r="BF647" s="24"/>
      <c r="BG647" s="24"/>
      <c r="BH647" s="24"/>
      <c r="BI647" s="24"/>
      <c r="BJ647" s="24"/>
      <c r="BK647" s="24"/>
      <c r="BL647" s="24"/>
      <c r="BM647" s="24"/>
      <c r="BN647" s="24"/>
      <c r="BO647" s="24"/>
      <c r="BP647" s="24"/>
      <c r="BQ647" s="24"/>
      <c r="BR647" s="24"/>
      <c r="BS647" s="24"/>
      <c r="BT647" s="24"/>
      <c r="BU647" s="24"/>
      <c r="BV647" s="24"/>
      <c r="BW647" s="24"/>
      <c r="BX647" s="24"/>
      <c r="BY647" s="24"/>
      <c r="BZ647" s="24"/>
      <c r="CA647" s="24"/>
      <c r="DN647" s="24"/>
    </row>
    <row r="648" spans="1:118" x14ac:dyDescent="0.2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  <c r="AT648" s="24"/>
      <c r="AU648" s="24"/>
      <c r="AV648" s="24"/>
      <c r="AW648" s="24"/>
      <c r="AX648" s="24"/>
      <c r="AY648" s="24"/>
      <c r="AZ648" s="24"/>
      <c r="BA648" s="24"/>
      <c r="BB648" s="24"/>
      <c r="BC648" s="24"/>
      <c r="BD648" s="24"/>
      <c r="BE648" s="24"/>
      <c r="BF648" s="24"/>
      <c r="BG648" s="24"/>
      <c r="BH648" s="24"/>
      <c r="BI648" s="24"/>
      <c r="BJ648" s="24"/>
      <c r="BK648" s="24"/>
      <c r="BL648" s="24"/>
      <c r="BM648" s="24"/>
      <c r="BN648" s="24"/>
      <c r="BO648" s="24"/>
      <c r="BP648" s="24"/>
      <c r="BQ648" s="24"/>
      <c r="BR648" s="24"/>
      <c r="BS648" s="24"/>
      <c r="BT648" s="24"/>
      <c r="BU648" s="24"/>
      <c r="BV648" s="24"/>
      <c r="BW648" s="24"/>
      <c r="BX648" s="24"/>
      <c r="BY648" s="24"/>
      <c r="BZ648" s="24"/>
      <c r="CA648" s="24"/>
      <c r="DN648" s="24"/>
    </row>
    <row r="649" spans="1:118" x14ac:dyDescent="0.2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  <c r="AT649" s="24"/>
      <c r="AU649" s="24"/>
      <c r="AV649" s="24"/>
      <c r="AW649" s="24"/>
      <c r="AX649" s="24"/>
      <c r="AY649" s="24"/>
      <c r="AZ649" s="24"/>
      <c r="BA649" s="24"/>
      <c r="BB649" s="24"/>
      <c r="BC649" s="24"/>
      <c r="BD649" s="24"/>
      <c r="BE649" s="24"/>
      <c r="BF649" s="24"/>
      <c r="BG649" s="24"/>
      <c r="BH649" s="24"/>
      <c r="BI649" s="24"/>
      <c r="BJ649" s="24"/>
      <c r="BK649" s="24"/>
      <c r="BL649" s="24"/>
      <c r="BM649" s="24"/>
      <c r="BN649" s="24"/>
      <c r="BO649" s="24"/>
      <c r="BP649" s="24"/>
      <c r="BQ649" s="24"/>
      <c r="BR649" s="24"/>
      <c r="BS649" s="24"/>
      <c r="BT649" s="24"/>
      <c r="BU649" s="24"/>
      <c r="BV649" s="24"/>
      <c r="BW649" s="24"/>
      <c r="BX649" s="24"/>
      <c r="BY649" s="24"/>
      <c r="BZ649" s="24"/>
      <c r="CA649" s="24"/>
      <c r="DN649" s="24"/>
    </row>
    <row r="650" spans="1:118" x14ac:dyDescent="0.2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4"/>
      <c r="AS650" s="24"/>
      <c r="AT650" s="24"/>
      <c r="AU650" s="24"/>
      <c r="AV650" s="24"/>
      <c r="AW650" s="24"/>
      <c r="AX650" s="24"/>
      <c r="AY650" s="24"/>
      <c r="AZ650" s="24"/>
      <c r="BA650" s="24"/>
      <c r="BB650" s="24"/>
      <c r="BC650" s="24"/>
      <c r="BD650" s="24"/>
      <c r="BE650" s="24"/>
      <c r="BF650" s="24"/>
      <c r="BG650" s="24"/>
      <c r="BH650" s="24"/>
      <c r="BI650" s="24"/>
      <c r="BJ650" s="24"/>
      <c r="BK650" s="24"/>
      <c r="BL650" s="24"/>
      <c r="BM650" s="24"/>
      <c r="BN650" s="24"/>
      <c r="BO650" s="24"/>
      <c r="BP650" s="24"/>
      <c r="BQ650" s="24"/>
      <c r="BR650" s="24"/>
      <c r="BS650" s="24"/>
      <c r="BT650" s="24"/>
      <c r="BU650" s="24"/>
      <c r="BV650" s="24"/>
      <c r="BW650" s="24"/>
      <c r="BX650" s="24"/>
      <c r="BY650" s="24"/>
      <c r="BZ650" s="24"/>
      <c r="CA650" s="24"/>
      <c r="DN650" s="24"/>
    </row>
    <row r="651" spans="1:118" x14ac:dyDescent="0.2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  <c r="BC651" s="24"/>
      <c r="BD651" s="24"/>
      <c r="BE651" s="24"/>
      <c r="BF651" s="24"/>
      <c r="BG651" s="24"/>
      <c r="BH651" s="24"/>
      <c r="BI651" s="24"/>
      <c r="BJ651" s="24"/>
      <c r="BK651" s="24"/>
      <c r="BL651" s="24"/>
      <c r="BM651" s="24"/>
      <c r="BN651" s="24"/>
      <c r="BO651" s="24"/>
      <c r="BP651" s="24"/>
      <c r="BQ651" s="24"/>
      <c r="BR651" s="24"/>
      <c r="BS651" s="24"/>
      <c r="BT651" s="24"/>
      <c r="BU651" s="24"/>
      <c r="BV651" s="24"/>
      <c r="BW651" s="24"/>
      <c r="BX651" s="24"/>
      <c r="BY651" s="24"/>
      <c r="BZ651" s="24"/>
      <c r="CA651" s="24"/>
      <c r="DN651" s="24"/>
    </row>
    <row r="652" spans="1:118" x14ac:dyDescent="0.2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  <c r="BC652" s="24"/>
      <c r="BD652" s="24"/>
      <c r="BE652" s="24"/>
      <c r="BF652" s="24"/>
      <c r="BG652" s="24"/>
      <c r="BH652" s="24"/>
      <c r="BI652" s="24"/>
      <c r="BJ652" s="24"/>
      <c r="BK652" s="24"/>
      <c r="BL652" s="24"/>
      <c r="BM652" s="24"/>
      <c r="BN652" s="24"/>
      <c r="BO652" s="24"/>
      <c r="BP652" s="24"/>
      <c r="BQ652" s="24"/>
      <c r="BR652" s="24"/>
      <c r="BS652" s="24"/>
      <c r="BT652" s="24"/>
      <c r="BU652" s="24"/>
      <c r="BV652" s="24"/>
      <c r="BW652" s="24"/>
      <c r="BX652" s="24"/>
      <c r="BY652" s="24"/>
      <c r="BZ652" s="24"/>
      <c r="CA652" s="24"/>
      <c r="DN652" s="24"/>
    </row>
    <row r="653" spans="1:118" x14ac:dyDescent="0.2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  <c r="BB653" s="24"/>
      <c r="BC653" s="24"/>
      <c r="BD653" s="24"/>
      <c r="BE653" s="24"/>
      <c r="BF653" s="24"/>
      <c r="BG653" s="24"/>
      <c r="BH653" s="24"/>
      <c r="BI653" s="24"/>
      <c r="BJ653" s="24"/>
      <c r="BK653" s="24"/>
      <c r="BL653" s="24"/>
      <c r="BM653" s="24"/>
      <c r="BN653" s="24"/>
      <c r="BO653" s="24"/>
      <c r="BP653" s="24"/>
      <c r="BQ653" s="24"/>
      <c r="BR653" s="24"/>
      <c r="BS653" s="24"/>
      <c r="BT653" s="24"/>
      <c r="BU653" s="24"/>
      <c r="BV653" s="24"/>
      <c r="BW653" s="24"/>
      <c r="BX653" s="24"/>
      <c r="BY653" s="24"/>
      <c r="BZ653" s="24"/>
      <c r="CA653" s="24"/>
      <c r="DN653" s="24"/>
    </row>
    <row r="654" spans="1:118" x14ac:dyDescent="0.2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  <c r="AT654" s="24"/>
      <c r="AU654" s="24"/>
      <c r="AV654" s="24"/>
      <c r="AW654" s="24"/>
      <c r="AX654" s="24"/>
      <c r="AY654" s="24"/>
      <c r="AZ654" s="24"/>
      <c r="BA654" s="24"/>
      <c r="BB654" s="24"/>
      <c r="BC654" s="24"/>
      <c r="BD654" s="24"/>
      <c r="BE654" s="24"/>
      <c r="BF654" s="24"/>
      <c r="BG654" s="24"/>
      <c r="BH654" s="24"/>
      <c r="BI654" s="24"/>
      <c r="BJ654" s="24"/>
      <c r="BK654" s="24"/>
      <c r="BL654" s="24"/>
      <c r="BM654" s="24"/>
      <c r="BN654" s="24"/>
      <c r="BO654" s="24"/>
      <c r="BP654" s="24"/>
      <c r="BQ654" s="24"/>
      <c r="BR654" s="24"/>
      <c r="BS654" s="24"/>
      <c r="BT654" s="24"/>
      <c r="BU654" s="24"/>
      <c r="BV654" s="24"/>
      <c r="BW654" s="24"/>
      <c r="BX654" s="24"/>
      <c r="BY654" s="24"/>
      <c r="BZ654" s="24"/>
      <c r="CA654" s="24"/>
      <c r="DN654" s="24"/>
    </row>
    <row r="655" spans="1:118" x14ac:dyDescent="0.2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  <c r="AT655" s="24"/>
      <c r="AU655" s="24"/>
      <c r="AV655" s="24"/>
      <c r="AW655" s="24"/>
      <c r="AX655" s="24"/>
      <c r="AY655" s="24"/>
      <c r="AZ655" s="24"/>
      <c r="BA655" s="24"/>
      <c r="BB655" s="24"/>
      <c r="BC655" s="24"/>
      <c r="BD655" s="24"/>
      <c r="BE655" s="24"/>
      <c r="BF655" s="24"/>
      <c r="BG655" s="24"/>
      <c r="BH655" s="24"/>
      <c r="BI655" s="24"/>
      <c r="BJ655" s="24"/>
      <c r="BK655" s="24"/>
      <c r="BL655" s="24"/>
      <c r="BM655" s="24"/>
      <c r="BN655" s="24"/>
      <c r="BO655" s="24"/>
      <c r="BP655" s="24"/>
      <c r="BQ655" s="24"/>
      <c r="BR655" s="24"/>
      <c r="BS655" s="24"/>
      <c r="BT655" s="24"/>
      <c r="BU655" s="24"/>
      <c r="BV655" s="24"/>
      <c r="BW655" s="24"/>
      <c r="BX655" s="24"/>
      <c r="BY655" s="24"/>
      <c r="BZ655" s="24"/>
      <c r="CA655" s="24"/>
      <c r="DN655" s="24"/>
    </row>
    <row r="656" spans="1:118" x14ac:dyDescent="0.2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4"/>
      <c r="AW656" s="24"/>
      <c r="AX656" s="24"/>
      <c r="AY656" s="24"/>
      <c r="AZ656" s="24"/>
      <c r="BA656" s="24"/>
      <c r="BB656" s="24"/>
      <c r="BC656" s="24"/>
      <c r="BD656" s="24"/>
      <c r="BE656" s="24"/>
      <c r="BF656" s="24"/>
      <c r="BG656" s="24"/>
      <c r="BH656" s="24"/>
      <c r="BI656" s="24"/>
      <c r="BJ656" s="24"/>
      <c r="BK656" s="24"/>
      <c r="BL656" s="24"/>
      <c r="BM656" s="24"/>
      <c r="BN656" s="24"/>
      <c r="BO656" s="24"/>
      <c r="BP656" s="24"/>
      <c r="BQ656" s="24"/>
      <c r="BR656" s="24"/>
      <c r="BS656" s="24"/>
      <c r="BT656" s="24"/>
      <c r="BU656" s="24"/>
      <c r="BV656" s="24"/>
      <c r="BW656" s="24"/>
      <c r="BX656" s="24"/>
      <c r="BY656" s="24"/>
      <c r="BZ656" s="24"/>
      <c r="CA656" s="24"/>
      <c r="DN656" s="24"/>
    </row>
    <row r="657" spans="1:118" x14ac:dyDescent="0.2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  <c r="AY657" s="24"/>
      <c r="AZ657" s="24"/>
      <c r="BA657" s="24"/>
      <c r="BB657" s="24"/>
      <c r="BC657" s="24"/>
      <c r="BD657" s="24"/>
      <c r="BE657" s="24"/>
      <c r="BF657" s="24"/>
      <c r="BG657" s="24"/>
      <c r="BH657" s="24"/>
      <c r="BI657" s="24"/>
      <c r="BJ657" s="24"/>
      <c r="BK657" s="24"/>
      <c r="BL657" s="24"/>
      <c r="BM657" s="24"/>
      <c r="BN657" s="24"/>
      <c r="BO657" s="24"/>
      <c r="BP657" s="24"/>
      <c r="BQ657" s="24"/>
      <c r="BR657" s="24"/>
      <c r="BS657" s="24"/>
      <c r="BT657" s="24"/>
      <c r="BU657" s="24"/>
      <c r="BV657" s="24"/>
      <c r="BW657" s="24"/>
      <c r="BX657" s="24"/>
      <c r="BY657" s="24"/>
      <c r="BZ657" s="24"/>
      <c r="CA657" s="24"/>
      <c r="DN657" s="24"/>
    </row>
    <row r="658" spans="1:118" x14ac:dyDescent="0.2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  <c r="AT658" s="24"/>
      <c r="AU658" s="24"/>
      <c r="AV658" s="24"/>
      <c r="AW658" s="24"/>
      <c r="AX658" s="24"/>
      <c r="AY658" s="24"/>
      <c r="AZ658" s="24"/>
      <c r="BA658" s="24"/>
      <c r="BB658" s="24"/>
      <c r="BC658" s="24"/>
      <c r="BD658" s="24"/>
      <c r="BE658" s="24"/>
      <c r="BF658" s="24"/>
      <c r="BG658" s="24"/>
      <c r="BH658" s="24"/>
      <c r="BI658" s="24"/>
      <c r="BJ658" s="24"/>
      <c r="BK658" s="24"/>
      <c r="BL658" s="24"/>
      <c r="BM658" s="24"/>
      <c r="BN658" s="24"/>
      <c r="BO658" s="24"/>
      <c r="BP658" s="24"/>
      <c r="BQ658" s="24"/>
      <c r="BR658" s="24"/>
      <c r="BS658" s="24"/>
      <c r="BT658" s="24"/>
      <c r="BU658" s="24"/>
      <c r="BV658" s="24"/>
      <c r="BW658" s="24"/>
      <c r="BX658" s="24"/>
      <c r="BY658" s="24"/>
      <c r="BZ658" s="24"/>
      <c r="CA658" s="24"/>
      <c r="DN658" s="24"/>
    </row>
    <row r="659" spans="1:118" x14ac:dyDescent="0.2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V659" s="24"/>
      <c r="AW659" s="24"/>
      <c r="AX659" s="24"/>
      <c r="AY659" s="24"/>
      <c r="AZ659" s="24"/>
      <c r="BA659" s="24"/>
      <c r="BB659" s="24"/>
      <c r="BC659" s="24"/>
      <c r="BD659" s="24"/>
      <c r="BE659" s="24"/>
      <c r="BF659" s="24"/>
      <c r="BG659" s="24"/>
      <c r="BH659" s="24"/>
      <c r="BI659" s="24"/>
      <c r="BJ659" s="24"/>
      <c r="BK659" s="24"/>
      <c r="BL659" s="24"/>
      <c r="BM659" s="24"/>
      <c r="BN659" s="24"/>
      <c r="BO659" s="24"/>
      <c r="BP659" s="24"/>
      <c r="BQ659" s="24"/>
      <c r="BR659" s="24"/>
      <c r="BS659" s="24"/>
      <c r="BT659" s="24"/>
      <c r="BU659" s="24"/>
      <c r="BV659" s="24"/>
      <c r="BW659" s="24"/>
      <c r="BX659" s="24"/>
      <c r="BY659" s="24"/>
      <c r="BZ659" s="24"/>
      <c r="CA659" s="24"/>
      <c r="DN659" s="24"/>
    </row>
    <row r="660" spans="1:118" x14ac:dyDescent="0.2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  <c r="AY660" s="24"/>
      <c r="AZ660" s="24"/>
      <c r="BA660" s="24"/>
      <c r="BB660" s="24"/>
      <c r="BC660" s="24"/>
      <c r="BD660" s="24"/>
      <c r="BE660" s="24"/>
      <c r="BF660" s="24"/>
      <c r="BG660" s="24"/>
      <c r="BH660" s="24"/>
      <c r="BI660" s="24"/>
      <c r="BJ660" s="24"/>
      <c r="BK660" s="24"/>
      <c r="BL660" s="24"/>
      <c r="BM660" s="24"/>
      <c r="BN660" s="24"/>
      <c r="BO660" s="24"/>
      <c r="BP660" s="24"/>
      <c r="BQ660" s="24"/>
      <c r="BR660" s="24"/>
      <c r="BS660" s="24"/>
      <c r="BT660" s="24"/>
      <c r="BU660" s="24"/>
      <c r="BV660" s="24"/>
      <c r="BW660" s="24"/>
      <c r="BX660" s="24"/>
      <c r="BY660" s="24"/>
      <c r="BZ660" s="24"/>
      <c r="CA660" s="24"/>
      <c r="DN660" s="24"/>
    </row>
    <row r="661" spans="1:118" x14ac:dyDescent="0.2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  <c r="AY661" s="24"/>
      <c r="AZ661" s="24"/>
      <c r="BA661" s="24"/>
      <c r="BB661" s="24"/>
      <c r="BC661" s="24"/>
      <c r="BD661" s="24"/>
      <c r="BE661" s="24"/>
      <c r="BF661" s="24"/>
      <c r="BG661" s="24"/>
      <c r="BH661" s="24"/>
      <c r="BI661" s="24"/>
      <c r="BJ661" s="24"/>
      <c r="BK661" s="24"/>
      <c r="BL661" s="24"/>
      <c r="BM661" s="24"/>
      <c r="BN661" s="24"/>
      <c r="BO661" s="24"/>
      <c r="BP661" s="24"/>
      <c r="BQ661" s="24"/>
      <c r="BR661" s="24"/>
      <c r="BS661" s="24"/>
      <c r="BT661" s="24"/>
      <c r="BU661" s="24"/>
      <c r="BV661" s="24"/>
      <c r="BW661" s="24"/>
      <c r="BX661" s="24"/>
      <c r="BY661" s="24"/>
      <c r="BZ661" s="24"/>
      <c r="CA661" s="24"/>
      <c r="DN661" s="24"/>
    </row>
    <row r="662" spans="1:118" x14ac:dyDescent="0.2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  <c r="BB662" s="24"/>
      <c r="BC662" s="24"/>
      <c r="BD662" s="24"/>
      <c r="BE662" s="24"/>
      <c r="BF662" s="24"/>
      <c r="BG662" s="24"/>
      <c r="BH662" s="24"/>
      <c r="BI662" s="24"/>
      <c r="BJ662" s="24"/>
      <c r="BK662" s="24"/>
      <c r="BL662" s="24"/>
      <c r="BM662" s="24"/>
      <c r="BN662" s="24"/>
      <c r="BO662" s="24"/>
      <c r="BP662" s="24"/>
      <c r="BQ662" s="24"/>
      <c r="BR662" s="24"/>
      <c r="BS662" s="24"/>
      <c r="BT662" s="24"/>
      <c r="BU662" s="24"/>
      <c r="BV662" s="24"/>
      <c r="BW662" s="24"/>
      <c r="BX662" s="24"/>
      <c r="BY662" s="24"/>
      <c r="BZ662" s="24"/>
      <c r="CA662" s="24"/>
      <c r="DN662" s="24"/>
    </row>
    <row r="663" spans="1:118" x14ac:dyDescent="0.2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  <c r="AY663" s="24"/>
      <c r="AZ663" s="24"/>
      <c r="BA663" s="24"/>
      <c r="BB663" s="24"/>
      <c r="BC663" s="24"/>
      <c r="BD663" s="24"/>
      <c r="BE663" s="24"/>
      <c r="BF663" s="24"/>
      <c r="BG663" s="24"/>
      <c r="BH663" s="24"/>
      <c r="BI663" s="24"/>
      <c r="BJ663" s="24"/>
      <c r="BK663" s="24"/>
      <c r="BL663" s="24"/>
      <c r="BM663" s="24"/>
      <c r="BN663" s="24"/>
      <c r="BO663" s="24"/>
      <c r="BP663" s="24"/>
      <c r="BQ663" s="24"/>
      <c r="BR663" s="24"/>
      <c r="BS663" s="24"/>
      <c r="BT663" s="24"/>
      <c r="BU663" s="24"/>
      <c r="BV663" s="24"/>
      <c r="BW663" s="24"/>
      <c r="BX663" s="24"/>
      <c r="BY663" s="24"/>
      <c r="BZ663" s="24"/>
      <c r="CA663" s="24"/>
      <c r="DN663" s="24"/>
    </row>
    <row r="664" spans="1:118" x14ac:dyDescent="0.2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4"/>
      <c r="AS664" s="24"/>
      <c r="AT664" s="24"/>
      <c r="AU664" s="24"/>
      <c r="AV664" s="24"/>
      <c r="AW664" s="24"/>
      <c r="AX664" s="24"/>
      <c r="AY664" s="24"/>
      <c r="AZ664" s="24"/>
      <c r="BA664" s="24"/>
      <c r="BB664" s="24"/>
      <c r="BC664" s="24"/>
      <c r="BD664" s="24"/>
      <c r="BE664" s="24"/>
      <c r="BF664" s="24"/>
      <c r="BG664" s="24"/>
      <c r="BH664" s="24"/>
      <c r="BI664" s="24"/>
      <c r="BJ664" s="24"/>
      <c r="BK664" s="24"/>
      <c r="BL664" s="24"/>
      <c r="BM664" s="24"/>
      <c r="BN664" s="24"/>
      <c r="BO664" s="24"/>
      <c r="BP664" s="24"/>
      <c r="BQ664" s="24"/>
      <c r="BR664" s="24"/>
      <c r="BS664" s="24"/>
      <c r="BT664" s="24"/>
      <c r="BU664" s="24"/>
      <c r="BV664" s="24"/>
      <c r="BW664" s="24"/>
      <c r="BX664" s="24"/>
      <c r="BY664" s="24"/>
      <c r="BZ664" s="24"/>
      <c r="CA664" s="24"/>
      <c r="DN664" s="24"/>
    </row>
    <row r="665" spans="1:118" x14ac:dyDescent="0.2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  <c r="AT665" s="24"/>
      <c r="AU665" s="24"/>
      <c r="AV665" s="24"/>
      <c r="AW665" s="24"/>
      <c r="AX665" s="24"/>
      <c r="AY665" s="24"/>
      <c r="AZ665" s="24"/>
      <c r="BA665" s="24"/>
      <c r="BB665" s="24"/>
      <c r="BC665" s="24"/>
      <c r="BD665" s="24"/>
      <c r="BE665" s="24"/>
      <c r="BF665" s="24"/>
      <c r="BG665" s="24"/>
      <c r="BH665" s="24"/>
      <c r="BI665" s="24"/>
      <c r="BJ665" s="24"/>
      <c r="BK665" s="24"/>
      <c r="BL665" s="24"/>
      <c r="BM665" s="24"/>
      <c r="BN665" s="24"/>
      <c r="BO665" s="24"/>
      <c r="BP665" s="24"/>
      <c r="BQ665" s="24"/>
      <c r="BR665" s="24"/>
      <c r="BS665" s="24"/>
      <c r="BT665" s="24"/>
      <c r="BU665" s="24"/>
      <c r="BV665" s="24"/>
      <c r="BW665" s="24"/>
      <c r="BX665" s="24"/>
      <c r="BY665" s="24"/>
      <c r="BZ665" s="24"/>
      <c r="CA665" s="24"/>
      <c r="DN665" s="24"/>
    </row>
    <row r="666" spans="1:118" x14ac:dyDescent="0.2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4"/>
      <c r="AS666" s="24"/>
      <c r="AT666" s="24"/>
      <c r="AU666" s="24"/>
      <c r="AV666" s="24"/>
      <c r="AW666" s="24"/>
      <c r="AX666" s="24"/>
      <c r="AY666" s="24"/>
      <c r="AZ666" s="24"/>
      <c r="BA666" s="24"/>
      <c r="BB666" s="24"/>
      <c r="BC666" s="24"/>
      <c r="BD666" s="24"/>
      <c r="BE666" s="24"/>
      <c r="BF666" s="24"/>
      <c r="BG666" s="24"/>
      <c r="BH666" s="24"/>
      <c r="BI666" s="24"/>
      <c r="BJ666" s="24"/>
      <c r="BK666" s="24"/>
      <c r="BL666" s="24"/>
      <c r="BM666" s="24"/>
      <c r="BN666" s="24"/>
      <c r="BO666" s="24"/>
      <c r="BP666" s="24"/>
      <c r="BQ666" s="24"/>
      <c r="BR666" s="24"/>
      <c r="BS666" s="24"/>
      <c r="BT666" s="24"/>
      <c r="BU666" s="24"/>
      <c r="BV666" s="24"/>
      <c r="BW666" s="24"/>
      <c r="BX666" s="24"/>
      <c r="BY666" s="24"/>
      <c r="BZ666" s="24"/>
      <c r="CA666" s="24"/>
      <c r="DN666" s="24"/>
    </row>
    <row r="667" spans="1:118" x14ac:dyDescent="0.2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4"/>
      <c r="AS667" s="24"/>
      <c r="AT667" s="24"/>
      <c r="AU667" s="24"/>
      <c r="AV667" s="24"/>
      <c r="AW667" s="24"/>
      <c r="AX667" s="24"/>
      <c r="AY667" s="24"/>
      <c r="AZ667" s="24"/>
      <c r="BA667" s="24"/>
      <c r="BB667" s="24"/>
      <c r="BC667" s="24"/>
      <c r="BD667" s="24"/>
      <c r="BE667" s="24"/>
      <c r="BF667" s="24"/>
      <c r="BG667" s="24"/>
      <c r="BH667" s="24"/>
      <c r="BI667" s="24"/>
      <c r="BJ667" s="24"/>
      <c r="BK667" s="24"/>
      <c r="BL667" s="24"/>
      <c r="BM667" s="24"/>
      <c r="BN667" s="24"/>
      <c r="BO667" s="24"/>
      <c r="BP667" s="24"/>
      <c r="BQ667" s="24"/>
      <c r="BR667" s="24"/>
      <c r="BS667" s="24"/>
      <c r="BT667" s="24"/>
      <c r="BU667" s="24"/>
      <c r="BV667" s="24"/>
      <c r="BW667" s="24"/>
      <c r="BX667" s="24"/>
      <c r="BY667" s="24"/>
      <c r="BZ667" s="24"/>
      <c r="CA667" s="24"/>
      <c r="DN667" s="24"/>
    </row>
    <row r="668" spans="1:118" x14ac:dyDescent="0.2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  <c r="AY668" s="24"/>
      <c r="AZ668" s="24"/>
      <c r="BA668" s="24"/>
      <c r="BB668" s="24"/>
      <c r="BC668" s="24"/>
      <c r="BD668" s="24"/>
      <c r="BE668" s="24"/>
      <c r="BF668" s="24"/>
      <c r="BG668" s="24"/>
      <c r="BH668" s="24"/>
      <c r="BI668" s="24"/>
      <c r="BJ668" s="24"/>
      <c r="BK668" s="24"/>
      <c r="BL668" s="24"/>
      <c r="BM668" s="24"/>
      <c r="BN668" s="24"/>
      <c r="BO668" s="24"/>
      <c r="BP668" s="24"/>
      <c r="BQ668" s="24"/>
      <c r="BR668" s="24"/>
      <c r="BS668" s="24"/>
      <c r="BT668" s="24"/>
      <c r="BU668" s="24"/>
      <c r="BV668" s="24"/>
      <c r="BW668" s="24"/>
      <c r="BX668" s="24"/>
      <c r="BY668" s="24"/>
      <c r="BZ668" s="24"/>
      <c r="CA668" s="24"/>
      <c r="DN668" s="24"/>
    </row>
    <row r="669" spans="1:118" x14ac:dyDescent="0.2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  <c r="AT669" s="24"/>
      <c r="AU669" s="24"/>
      <c r="AV669" s="24"/>
      <c r="AW669" s="24"/>
      <c r="AX669" s="24"/>
      <c r="AY669" s="24"/>
      <c r="AZ669" s="24"/>
      <c r="BA669" s="24"/>
      <c r="BB669" s="24"/>
      <c r="BC669" s="24"/>
      <c r="BD669" s="24"/>
      <c r="BE669" s="24"/>
      <c r="BF669" s="24"/>
      <c r="BG669" s="24"/>
      <c r="BH669" s="24"/>
      <c r="BI669" s="24"/>
      <c r="BJ669" s="24"/>
      <c r="BK669" s="24"/>
      <c r="BL669" s="24"/>
      <c r="BM669" s="24"/>
      <c r="BN669" s="24"/>
      <c r="BO669" s="24"/>
      <c r="BP669" s="24"/>
      <c r="BQ669" s="24"/>
      <c r="BR669" s="24"/>
      <c r="BS669" s="24"/>
      <c r="BT669" s="24"/>
      <c r="BU669" s="24"/>
      <c r="BV669" s="24"/>
      <c r="BW669" s="24"/>
      <c r="BX669" s="24"/>
      <c r="BY669" s="24"/>
      <c r="BZ669" s="24"/>
      <c r="CA669" s="24"/>
      <c r="DN669" s="24"/>
    </row>
    <row r="670" spans="1:118" x14ac:dyDescent="0.2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4"/>
      <c r="AS670" s="24"/>
      <c r="AT670" s="24"/>
      <c r="AU670" s="24"/>
      <c r="AV670" s="24"/>
      <c r="AW670" s="24"/>
      <c r="AX670" s="24"/>
      <c r="AY670" s="24"/>
      <c r="AZ670" s="24"/>
      <c r="BA670" s="24"/>
      <c r="BB670" s="24"/>
      <c r="BC670" s="24"/>
      <c r="BD670" s="24"/>
      <c r="BE670" s="24"/>
      <c r="BF670" s="24"/>
      <c r="BG670" s="24"/>
      <c r="BH670" s="24"/>
      <c r="BI670" s="24"/>
      <c r="BJ670" s="24"/>
      <c r="BK670" s="24"/>
      <c r="BL670" s="24"/>
      <c r="BM670" s="24"/>
      <c r="BN670" s="24"/>
      <c r="BO670" s="24"/>
      <c r="BP670" s="24"/>
      <c r="BQ670" s="24"/>
      <c r="BR670" s="24"/>
      <c r="BS670" s="24"/>
      <c r="BT670" s="24"/>
      <c r="BU670" s="24"/>
      <c r="BV670" s="24"/>
      <c r="BW670" s="24"/>
      <c r="BX670" s="24"/>
      <c r="BY670" s="24"/>
      <c r="BZ670" s="24"/>
      <c r="CA670" s="24"/>
      <c r="DN670" s="24"/>
    </row>
    <row r="671" spans="1:118" x14ac:dyDescent="0.2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4"/>
      <c r="AS671" s="24"/>
      <c r="AT671" s="24"/>
      <c r="AU671" s="24"/>
      <c r="AV671" s="24"/>
      <c r="AW671" s="24"/>
      <c r="AX671" s="24"/>
      <c r="AY671" s="24"/>
      <c r="AZ671" s="24"/>
      <c r="BA671" s="24"/>
      <c r="BB671" s="24"/>
      <c r="BC671" s="24"/>
      <c r="BD671" s="24"/>
      <c r="BE671" s="24"/>
      <c r="BF671" s="24"/>
      <c r="BG671" s="24"/>
      <c r="BH671" s="24"/>
      <c r="BI671" s="24"/>
      <c r="BJ671" s="24"/>
      <c r="BK671" s="24"/>
      <c r="BL671" s="24"/>
      <c r="BM671" s="24"/>
      <c r="BN671" s="24"/>
      <c r="BO671" s="24"/>
      <c r="BP671" s="24"/>
      <c r="BQ671" s="24"/>
      <c r="BR671" s="24"/>
      <c r="BS671" s="24"/>
      <c r="BT671" s="24"/>
      <c r="BU671" s="24"/>
      <c r="BV671" s="24"/>
      <c r="BW671" s="24"/>
      <c r="BX671" s="24"/>
      <c r="BY671" s="24"/>
      <c r="BZ671" s="24"/>
      <c r="CA671" s="24"/>
      <c r="DN671" s="24"/>
    </row>
    <row r="672" spans="1:118" x14ac:dyDescent="0.2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4"/>
      <c r="AS672" s="24"/>
      <c r="AT672" s="24"/>
      <c r="AU672" s="24"/>
      <c r="AV672" s="24"/>
      <c r="AW672" s="24"/>
      <c r="AX672" s="24"/>
      <c r="AY672" s="24"/>
      <c r="AZ672" s="24"/>
      <c r="BA672" s="24"/>
      <c r="BB672" s="24"/>
      <c r="BC672" s="24"/>
      <c r="BD672" s="24"/>
      <c r="BE672" s="24"/>
      <c r="BF672" s="24"/>
      <c r="BG672" s="24"/>
      <c r="BH672" s="24"/>
      <c r="BI672" s="24"/>
      <c r="BJ672" s="24"/>
      <c r="BK672" s="24"/>
      <c r="BL672" s="24"/>
      <c r="BM672" s="24"/>
      <c r="BN672" s="24"/>
      <c r="BO672" s="24"/>
      <c r="BP672" s="24"/>
      <c r="BQ672" s="24"/>
      <c r="BR672" s="24"/>
      <c r="BS672" s="24"/>
      <c r="BT672" s="24"/>
      <c r="BU672" s="24"/>
      <c r="BV672" s="24"/>
      <c r="BW672" s="24"/>
      <c r="BX672" s="24"/>
      <c r="BY672" s="24"/>
      <c r="BZ672" s="24"/>
      <c r="CA672" s="24"/>
      <c r="DN672" s="24"/>
    </row>
    <row r="673" spans="1:118" x14ac:dyDescent="0.2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  <c r="AY673" s="24"/>
      <c r="AZ673" s="24"/>
      <c r="BA673" s="24"/>
      <c r="BB673" s="24"/>
      <c r="BC673" s="24"/>
      <c r="BD673" s="24"/>
      <c r="BE673" s="24"/>
      <c r="BF673" s="24"/>
      <c r="BG673" s="24"/>
      <c r="BH673" s="24"/>
      <c r="BI673" s="24"/>
      <c r="BJ673" s="24"/>
      <c r="BK673" s="24"/>
      <c r="BL673" s="24"/>
      <c r="BM673" s="24"/>
      <c r="BN673" s="24"/>
      <c r="BO673" s="24"/>
      <c r="BP673" s="24"/>
      <c r="BQ673" s="24"/>
      <c r="BR673" s="24"/>
      <c r="BS673" s="24"/>
      <c r="BT673" s="24"/>
      <c r="BU673" s="24"/>
      <c r="BV673" s="24"/>
      <c r="BW673" s="24"/>
      <c r="BX673" s="24"/>
      <c r="BY673" s="24"/>
      <c r="BZ673" s="24"/>
      <c r="CA673" s="24"/>
      <c r="DN673" s="24"/>
    </row>
    <row r="674" spans="1:118" x14ac:dyDescent="0.2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  <c r="AT674" s="24"/>
      <c r="AU674" s="24"/>
      <c r="AV674" s="24"/>
      <c r="AW674" s="24"/>
      <c r="AX674" s="24"/>
      <c r="AY674" s="24"/>
      <c r="AZ674" s="24"/>
      <c r="BA674" s="24"/>
      <c r="BB674" s="24"/>
      <c r="BC674" s="24"/>
      <c r="BD674" s="24"/>
      <c r="BE674" s="24"/>
      <c r="BF674" s="24"/>
      <c r="BG674" s="24"/>
      <c r="BH674" s="24"/>
      <c r="BI674" s="24"/>
      <c r="BJ674" s="24"/>
      <c r="BK674" s="24"/>
      <c r="BL674" s="24"/>
      <c r="BM674" s="24"/>
      <c r="BN674" s="24"/>
      <c r="BO674" s="24"/>
      <c r="BP674" s="24"/>
      <c r="BQ674" s="24"/>
      <c r="BR674" s="24"/>
      <c r="BS674" s="24"/>
      <c r="BT674" s="24"/>
      <c r="BU674" s="24"/>
      <c r="BV674" s="24"/>
      <c r="BW674" s="24"/>
      <c r="BX674" s="24"/>
      <c r="BY674" s="24"/>
      <c r="BZ674" s="24"/>
      <c r="CA674" s="24"/>
      <c r="DN674" s="24"/>
    </row>
    <row r="675" spans="1:118" x14ac:dyDescent="0.2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  <c r="AT675" s="24"/>
      <c r="AU675" s="24"/>
      <c r="AV675" s="24"/>
      <c r="AW675" s="24"/>
      <c r="AX675" s="24"/>
      <c r="AY675" s="24"/>
      <c r="AZ675" s="24"/>
      <c r="BA675" s="24"/>
      <c r="BB675" s="24"/>
      <c r="BC675" s="24"/>
      <c r="BD675" s="24"/>
      <c r="BE675" s="24"/>
      <c r="BF675" s="24"/>
      <c r="BG675" s="24"/>
      <c r="BH675" s="24"/>
      <c r="BI675" s="24"/>
      <c r="BJ675" s="24"/>
      <c r="BK675" s="24"/>
      <c r="BL675" s="24"/>
      <c r="BM675" s="24"/>
      <c r="BN675" s="24"/>
      <c r="BO675" s="24"/>
      <c r="BP675" s="24"/>
      <c r="BQ675" s="24"/>
      <c r="BR675" s="24"/>
      <c r="BS675" s="24"/>
      <c r="BT675" s="24"/>
      <c r="BU675" s="24"/>
      <c r="BV675" s="24"/>
      <c r="BW675" s="24"/>
      <c r="BX675" s="24"/>
      <c r="BY675" s="24"/>
      <c r="BZ675" s="24"/>
      <c r="CA675" s="24"/>
      <c r="DN675" s="24"/>
    </row>
    <row r="676" spans="1:118" x14ac:dyDescent="0.2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  <c r="AT676" s="24"/>
      <c r="AU676" s="24"/>
      <c r="AV676" s="24"/>
      <c r="AW676" s="24"/>
      <c r="AX676" s="24"/>
      <c r="AY676" s="24"/>
      <c r="AZ676" s="24"/>
      <c r="BA676" s="24"/>
      <c r="BB676" s="24"/>
      <c r="BC676" s="24"/>
      <c r="BD676" s="24"/>
      <c r="BE676" s="24"/>
      <c r="BF676" s="24"/>
      <c r="BG676" s="24"/>
      <c r="BH676" s="24"/>
      <c r="BI676" s="24"/>
      <c r="BJ676" s="24"/>
      <c r="BK676" s="24"/>
      <c r="BL676" s="24"/>
      <c r="BM676" s="24"/>
      <c r="BN676" s="24"/>
      <c r="BO676" s="24"/>
      <c r="BP676" s="24"/>
      <c r="BQ676" s="24"/>
      <c r="BR676" s="24"/>
      <c r="BS676" s="24"/>
      <c r="BT676" s="24"/>
      <c r="BU676" s="24"/>
      <c r="BV676" s="24"/>
      <c r="BW676" s="24"/>
      <c r="BX676" s="24"/>
      <c r="BY676" s="24"/>
      <c r="BZ676" s="24"/>
      <c r="CA676" s="24"/>
      <c r="DN676" s="24"/>
    </row>
    <row r="677" spans="1:118" x14ac:dyDescent="0.2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  <c r="AT677" s="24"/>
      <c r="AU677" s="24"/>
      <c r="AV677" s="24"/>
      <c r="AW677" s="24"/>
      <c r="AX677" s="24"/>
      <c r="AY677" s="24"/>
      <c r="AZ677" s="24"/>
      <c r="BA677" s="24"/>
      <c r="BB677" s="24"/>
      <c r="BC677" s="24"/>
      <c r="BD677" s="24"/>
      <c r="BE677" s="24"/>
      <c r="BF677" s="24"/>
      <c r="BG677" s="24"/>
      <c r="BH677" s="24"/>
      <c r="BI677" s="24"/>
      <c r="BJ677" s="24"/>
      <c r="BK677" s="24"/>
      <c r="BL677" s="24"/>
      <c r="BM677" s="24"/>
      <c r="BN677" s="24"/>
      <c r="BO677" s="24"/>
      <c r="BP677" s="24"/>
      <c r="BQ677" s="24"/>
      <c r="BR677" s="24"/>
      <c r="BS677" s="24"/>
      <c r="BT677" s="24"/>
      <c r="BU677" s="24"/>
      <c r="BV677" s="24"/>
      <c r="BW677" s="24"/>
      <c r="BX677" s="24"/>
      <c r="BY677" s="24"/>
      <c r="BZ677" s="24"/>
      <c r="CA677" s="24"/>
      <c r="DN677" s="24"/>
    </row>
    <row r="678" spans="1:118" x14ac:dyDescent="0.2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  <c r="AT678" s="24"/>
      <c r="AU678" s="24"/>
      <c r="AV678" s="24"/>
      <c r="AW678" s="24"/>
      <c r="AX678" s="24"/>
      <c r="AY678" s="24"/>
      <c r="AZ678" s="24"/>
      <c r="BA678" s="24"/>
      <c r="BB678" s="24"/>
      <c r="BC678" s="24"/>
      <c r="BD678" s="24"/>
      <c r="BE678" s="24"/>
      <c r="BF678" s="24"/>
      <c r="BG678" s="24"/>
      <c r="BH678" s="24"/>
      <c r="BI678" s="24"/>
      <c r="BJ678" s="24"/>
      <c r="BK678" s="24"/>
      <c r="BL678" s="24"/>
      <c r="BM678" s="24"/>
      <c r="BN678" s="24"/>
      <c r="BO678" s="24"/>
      <c r="BP678" s="24"/>
      <c r="BQ678" s="24"/>
      <c r="BR678" s="24"/>
      <c r="BS678" s="24"/>
      <c r="BT678" s="24"/>
      <c r="BU678" s="24"/>
      <c r="BV678" s="24"/>
      <c r="BW678" s="24"/>
      <c r="BX678" s="24"/>
      <c r="BY678" s="24"/>
      <c r="BZ678" s="24"/>
      <c r="CA678" s="24"/>
      <c r="DN678" s="24"/>
    </row>
    <row r="679" spans="1:118" x14ac:dyDescent="0.2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  <c r="AT679" s="24"/>
      <c r="AU679" s="24"/>
      <c r="AV679" s="24"/>
      <c r="AW679" s="24"/>
      <c r="AX679" s="24"/>
      <c r="AY679" s="24"/>
      <c r="AZ679" s="24"/>
      <c r="BA679" s="24"/>
      <c r="BB679" s="24"/>
      <c r="BC679" s="24"/>
      <c r="BD679" s="24"/>
      <c r="BE679" s="24"/>
      <c r="BF679" s="24"/>
      <c r="BG679" s="24"/>
      <c r="BH679" s="24"/>
      <c r="BI679" s="24"/>
      <c r="BJ679" s="24"/>
      <c r="BK679" s="24"/>
      <c r="BL679" s="24"/>
      <c r="BM679" s="24"/>
      <c r="BN679" s="24"/>
      <c r="BO679" s="24"/>
      <c r="BP679" s="24"/>
      <c r="BQ679" s="24"/>
      <c r="BR679" s="24"/>
      <c r="BS679" s="24"/>
      <c r="BT679" s="24"/>
      <c r="BU679" s="24"/>
      <c r="BV679" s="24"/>
      <c r="BW679" s="24"/>
      <c r="BX679" s="24"/>
      <c r="BY679" s="24"/>
      <c r="BZ679" s="24"/>
      <c r="CA679" s="24"/>
      <c r="DN679" s="24"/>
    </row>
    <row r="680" spans="1:118" x14ac:dyDescent="0.2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4"/>
      <c r="AS680" s="24"/>
      <c r="AT680" s="24"/>
      <c r="AU680" s="24"/>
      <c r="AV680" s="24"/>
      <c r="AW680" s="24"/>
      <c r="AX680" s="24"/>
      <c r="AY680" s="24"/>
      <c r="AZ680" s="24"/>
      <c r="BA680" s="24"/>
      <c r="BB680" s="24"/>
      <c r="BC680" s="24"/>
      <c r="BD680" s="24"/>
      <c r="BE680" s="24"/>
      <c r="BF680" s="24"/>
      <c r="BG680" s="24"/>
      <c r="BH680" s="24"/>
      <c r="BI680" s="24"/>
      <c r="BJ680" s="24"/>
      <c r="BK680" s="24"/>
      <c r="BL680" s="24"/>
      <c r="BM680" s="24"/>
      <c r="BN680" s="24"/>
      <c r="BO680" s="24"/>
      <c r="BP680" s="24"/>
      <c r="BQ680" s="24"/>
      <c r="BR680" s="24"/>
      <c r="BS680" s="24"/>
      <c r="BT680" s="24"/>
      <c r="BU680" s="24"/>
      <c r="BV680" s="24"/>
      <c r="BW680" s="24"/>
      <c r="BX680" s="24"/>
      <c r="BY680" s="24"/>
      <c r="BZ680" s="24"/>
      <c r="CA680" s="24"/>
      <c r="DN680" s="24"/>
    </row>
    <row r="681" spans="1:118" x14ac:dyDescent="0.2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4"/>
      <c r="AS681" s="24"/>
      <c r="AT681" s="24"/>
      <c r="AU681" s="24"/>
      <c r="AV681" s="24"/>
      <c r="AW681" s="24"/>
      <c r="AX681" s="24"/>
      <c r="AY681" s="24"/>
      <c r="AZ681" s="24"/>
      <c r="BA681" s="24"/>
      <c r="BB681" s="24"/>
      <c r="BC681" s="24"/>
      <c r="BD681" s="24"/>
      <c r="BE681" s="24"/>
      <c r="BF681" s="24"/>
      <c r="BG681" s="24"/>
      <c r="BH681" s="24"/>
      <c r="BI681" s="24"/>
      <c r="BJ681" s="24"/>
      <c r="BK681" s="24"/>
      <c r="BL681" s="24"/>
      <c r="BM681" s="24"/>
      <c r="BN681" s="24"/>
      <c r="BO681" s="24"/>
      <c r="BP681" s="24"/>
      <c r="BQ681" s="24"/>
      <c r="BR681" s="24"/>
      <c r="BS681" s="24"/>
      <c r="BT681" s="24"/>
      <c r="BU681" s="24"/>
      <c r="BV681" s="24"/>
      <c r="BW681" s="24"/>
      <c r="BX681" s="24"/>
      <c r="BY681" s="24"/>
      <c r="BZ681" s="24"/>
      <c r="CA681" s="24"/>
      <c r="DN681" s="24"/>
    </row>
    <row r="682" spans="1:118" x14ac:dyDescent="0.2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  <c r="AY682" s="24"/>
      <c r="AZ682" s="24"/>
      <c r="BA682" s="24"/>
      <c r="BB682" s="24"/>
      <c r="BC682" s="24"/>
      <c r="BD682" s="24"/>
      <c r="BE682" s="24"/>
      <c r="BF682" s="24"/>
      <c r="BG682" s="24"/>
      <c r="BH682" s="24"/>
      <c r="BI682" s="24"/>
      <c r="BJ682" s="24"/>
      <c r="BK682" s="24"/>
      <c r="BL682" s="24"/>
      <c r="BM682" s="24"/>
      <c r="BN682" s="24"/>
      <c r="BO682" s="24"/>
      <c r="BP682" s="24"/>
      <c r="BQ682" s="24"/>
      <c r="BR682" s="24"/>
      <c r="BS682" s="24"/>
      <c r="BT682" s="24"/>
      <c r="BU682" s="24"/>
      <c r="BV682" s="24"/>
      <c r="BW682" s="24"/>
      <c r="BX682" s="24"/>
      <c r="BY682" s="24"/>
      <c r="BZ682" s="24"/>
      <c r="CA682" s="24"/>
      <c r="DN682" s="24"/>
    </row>
    <row r="683" spans="1:118" x14ac:dyDescent="0.2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  <c r="AX683" s="24"/>
      <c r="AY683" s="24"/>
      <c r="AZ683" s="24"/>
      <c r="BA683" s="24"/>
      <c r="BB683" s="24"/>
      <c r="BC683" s="24"/>
      <c r="BD683" s="24"/>
      <c r="BE683" s="24"/>
      <c r="BF683" s="24"/>
      <c r="BG683" s="24"/>
      <c r="BH683" s="24"/>
      <c r="BI683" s="24"/>
      <c r="BJ683" s="24"/>
      <c r="BK683" s="24"/>
      <c r="BL683" s="24"/>
      <c r="BM683" s="24"/>
      <c r="BN683" s="24"/>
      <c r="BO683" s="24"/>
      <c r="BP683" s="24"/>
      <c r="BQ683" s="24"/>
      <c r="BR683" s="24"/>
      <c r="BS683" s="24"/>
      <c r="BT683" s="24"/>
      <c r="BU683" s="24"/>
      <c r="BV683" s="24"/>
      <c r="BW683" s="24"/>
      <c r="BX683" s="24"/>
      <c r="BY683" s="24"/>
      <c r="BZ683" s="24"/>
      <c r="CA683" s="24"/>
      <c r="DN683" s="24"/>
    </row>
    <row r="684" spans="1:118" x14ac:dyDescent="0.2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  <c r="AT684" s="24"/>
      <c r="AU684" s="24"/>
      <c r="AV684" s="24"/>
      <c r="AW684" s="24"/>
      <c r="AX684" s="24"/>
      <c r="AY684" s="24"/>
      <c r="AZ684" s="24"/>
      <c r="BA684" s="24"/>
      <c r="BB684" s="24"/>
      <c r="BC684" s="24"/>
      <c r="BD684" s="24"/>
      <c r="BE684" s="24"/>
      <c r="BF684" s="24"/>
      <c r="BG684" s="24"/>
      <c r="BH684" s="24"/>
      <c r="BI684" s="24"/>
      <c r="BJ684" s="24"/>
      <c r="BK684" s="24"/>
      <c r="BL684" s="24"/>
      <c r="BM684" s="24"/>
      <c r="BN684" s="24"/>
      <c r="BO684" s="24"/>
      <c r="BP684" s="24"/>
      <c r="BQ684" s="24"/>
      <c r="BR684" s="24"/>
      <c r="BS684" s="24"/>
      <c r="BT684" s="24"/>
      <c r="BU684" s="24"/>
      <c r="BV684" s="24"/>
      <c r="BW684" s="24"/>
      <c r="BX684" s="24"/>
      <c r="BY684" s="24"/>
      <c r="BZ684" s="24"/>
      <c r="CA684" s="24"/>
      <c r="DN684" s="24"/>
    </row>
    <row r="685" spans="1:118" x14ac:dyDescent="0.2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4"/>
      <c r="AS685" s="24"/>
      <c r="AT685" s="24"/>
      <c r="AU685" s="24"/>
      <c r="AV685" s="24"/>
      <c r="AW685" s="24"/>
      <c r="AX685" s="24"/>
      <c r="AY685" s="24"/>
      <c r="AZ685" s="24"/>
      <c r="BA685" s="24"/>
      <c r="BB685" s="24"/>
      <c r="BC685" s="24"/>
      <c r="BD685" s="24"/>
      <c r="BE685" s="24"/>
      <c r="BF685" s="24"/>
      <c r="BG685" s="24"/>
      <c r="BH685" s="24"/>
      <c r="BI685" s="24"/>
      <c r="BJ685" s="24"/>
      <c r="BK685" s="24"/>
      <c r="BL685" s="24"/>
      <c r="BM685" s="24"/>
      <c r="BN685" s="24"/>
      <c r="BO685" s="24"/>
      <c r="BP685" s="24"/>
      <c r="BQ685" s="24"/>
      <c r="BR685" s="24"/>
      <c r="BS685" s="24"/>
      <c r="BT685" s="24"/>
      <c r="BU685" s="24"/>
      <c r="BV685" s="24"/>
      <c r="BW685" s="24"/>
      <c r="BX685" s="24"/>
      <c r="BY685" s="24"/>
      <c r="BZ685" s="24"/>
      <c r="CA685" s="24"/>
      <c r="DN685" s="24"/>
    </row>
    <row r="686" spans="1:118" x14ac:dyDescent="0.2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  <c r="AP686" s="24"/>
      <c r="AQ686" s="24"/>
      <c r="AR686" s="24"/>
      <c r="AS686" s="24"/>
      <c r="AT686" s="24"/>
      <c r="AU686" s="24"/>
      <c r="AV686" s="24"/>
      <c r="AW686" s="24"/>
      <c r="AX686" s="24"/>
      <c r="AY686" s="24"/>
      <c r="AZ686" s="24"/>
      <c r="BA686" s="24"/>
      <c r="BB686" s="24"/>
      <c r="BC686" s="24"/>
      <c r="BD686" s="24"/>
      <c r="BE686" s="24"/>
      <c r="BF686" s="24"/>
      <c r="BG686" s="24"/>
      <c r="BH686" s="24"/>
      <c r="BI686" s="24"/>
      <c r="BJ686" s="24"/>
      <c r="BK686" s="24"/>
      <c r="BL686" s="24"/>
      <c r="BM686" s="24"/>
      <c r="BN686" s="24"/>
      <c r="BO686" s="24"/>
      <c r="BP686" s="24"/>
      <c r="BQ686" s="24"/>
      <c r="BR686" s="24"/>
      <c r="BS686" s="24"/>
      <c r="BT686" s="24"/>
      <c r="BU686" s="24"/>
      <c r="BV686" s="24"/>
      <c r="BW686" s="24"/>
      <c r="BX686" s="24"/>
      <c r="BY686" s="24"/>
      <c r="BZ686" s="24"/>
      <c r="CA686" s="24"/>
      <c r="DN686" s="24"/>
    </row>
    <row r="687" spans="1:118" x14ac:dyDescent="0.2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  <c r="AR687" s="24"/>
      <c r="AS687" s="24"/>
      <c r="AT687" s="24"/>
      <c r="AU687" s="24"/>
      <c r="AV687" s="24"/>
      <c r="AW687" s="24"/>
      <c r="AX687" s="24"/>
      <c r="AY687" s="24"/>
      <c r="AZ687" s="24"/>
      <c r="BA687" s="24"/>
      <c r="BB687" s="24"/>
      <c r="BC687" s="24"/>
      <c r="BD687" s="24"/>
      <c r="BE687" s="24"/>
      <c r="BF687" s="24"/>
      <c r="BG687" s="24"/>
      <c r="BH687" s="24"/>
      <c r="BI687" s="24"/>
      <c r="BJ687" s="24"/>
      <c r="BK687" s="24"/>
      <c r="BL687" s="24"/>
      <c r="BM687" s="24"/>
      <c r="BN687" s="24"/>
      <c r="BO687" s="24"/>
      <c r="BP687" s="24"/>
      <c r="BQ687" s="24"/>
      <c r="BR687" s="24"/>
      <c r="BS687" s="24"/>
      <c r="BT687" s="24"/>
      <c r="BU687" s="24"/>
      <c r="BV687" s="24"/>
      <c r="BW687" s="24"/>
      <c r="BX687" s="24"/>
      <c r="BY687" s="24"/>
      <c r="BZ687" s="24"/>
      <c r="CA687" s="24"/>
      <c r="DN687" s="24"/>
    </row>
    <row r="688" spans="1:118" x14ac:dyDescent="0.2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  <c r="AP688" s="24"/>
      <c r="AQ688" s="24"/>
      <c r="AR688" s="24"/>
      <c r="AS688" s="24"/>
      <c r="AT688" s="24"/>
      <c r="AU688" s="24"/>
      <c r="AV688" s="24"/>
      <c r="AW688" s="24"/>
      <c r="AX688" s="24"/>
      <c r="AY688" s="24"/>
      <c r="AZ688" s="24"/>
      <c r="BA688" s="24"/>
      <c r="BB688" s="24"/>
      <c r="BC688" s="24"/>
      <c r="BD688" s="24"/>
      <c r="BE688" s="24"/>
      <c r="BF688" s="24"/>
      <c r="BG688" s="24"/>
      <c r="BH688" s="24"/>
      <c r="BI688" s="24"/>
      <c r="BJ688" s="24"/>
      <c r="BK688" s="24"/>
      <c r="BL688" s="24"/>
      <c r="BM688" s="24"/>
      <c r="BN688" s="24"/>
      <c r="BO688" s="24"/>
      <c r="BP688" s="24"/>
      <c r="BQ688" s="24"/>
      <c r="BR688" s="24"/>
      <c r="BS688" s="24"/>
      <c r="BT688" s="24"/>
      <c r="BU688" s="24"/>
      <c r="BV688" s="24"/>
      <c r="BW688" s="24"/>
      <c r="BX688" s="24"/>
      <c r="BY688" s="24"/>
      <c r="BZ688" s="24"/>
      <c r="CA688" s="24"/>
      <c r="DN688" s="24"/>
    </row>
    <row r="689" spans="1:118" x14ac:dyDescent="0.2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  <c r="AP689" s="24"/>
      <c r="AQ689" s="24"/>
      <c r="AR689" s="24"/>
      <c r="AS689" s="24"/>
      <c r="AT689" s="24"/>
      <c r="AU689" s="24"/>
      <c r="AV689" s="24"/>
      <c r="AW689" s="24"/>
      <c r="AX689" s="24"/>
      <c r="AY689" s="24"/>
      <c r="AZ689" s="24"/>
      <c r="BA689" s="24"/>
      <c r="BB689" s="24"/>
      <c r="BC689" s="24"/>
      <c r="BD689" s="24"/>
      <c r="BE689" s="24"/>
      <c r="BF689" s="24"/>
      <c r="BG689" s="24"/>
      <c r="BH689" s="24"/>
      <c r="BI689" s="24"/>
      <c r="BJ689" s="24"/>
      <c r="BK689" s="24"/>
      <c r="BL689" s="24"/>
      <c r="BM689" s="24"/>
      <c r="BN689" s="24"/>
      <c r="BO689" s="24"/>
      <c r="BP689" s="24"/>
      <c r="BQ689" s="24"/>
      <c r="BR689" s="24"/>
      <c r="BS689" s="24"/>
      <c r="BT689" s="24"/>
      <c r="BU689" s="24"/>
      <c r="BV689" s="24"/>
      <c r="BW689" s="24"/>
      <c r="BX689" s="24"/>
      <c r="BY689" s="24"/>
      <c r="BZ689" s="24"/>
      <c r="CA689" s="24"/>
      <c r="DN689" s="24"/>
    </row>
    <row r="690" spans="1:118" x14ac:dyDescent="0.2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  <c r="AP690" s="24"/>
      <c r="AQ690" s="24"/>
      <c r="AR690" s="24"/>
      <c r="AS690" s="24"/>
      <c r="AT690" s="24"/>
      <c r="AU690" s="24"/>
      <c r="AV690" s="24"/>
      <c r="AW690" s="24"/>
      <c r="AX690" s="24"/>
      <c r="AY690" s="24"/>
      <c r="AZ690" s="24"/>
      <c r="BA690" s="24"/>
      <c r="BB690" s="24"/>
      <c r="BC690" s="24"/>
      <c r="BD690" s="24"/>
      <c r="BE690" s="24"/>
      <c r="BF690" s="24"/>
      <c r="BG690" s="24"/>
      <c r="BH690" s="24"/>
      <c r="BI690" s="24"/>
      <c r="BJ690" s="24"/>
      <c r="BK690" s="24"/>
      <c r="BL690" s="24"/>
      <c r="BM690" s="24"/>
      <c r="BN690" s="24"/>
      <c r="BO690" s="24"/>
      <c r="BP690" s="24"/>
      <c r="BQ690" s="24"/>
      <c r="BR690" s="24"/>
      <c r="BS690" s="24"/>
      <c r="BT690" s="24"/>
      <c r="BU690" s="24"/>
      <c r="BV690" s="24"/>
      <c r="BW690" s="24"/>
      <c r="BX690" s="24"/>
      <c r="BY690" s="24"/>
      <c r="BZ690" s="24"/>
      <c r="CA690" s="24"/>
      <c r="DN690" s="24"/>
    </row>
    <row r="691" spans="1:118" x14ac:dyDescent="0.2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  <c r="AP691" s="24"/>
      <c r="AQ691" s="24"/>
      <c r="AR691" s="24"/>
      <c r="AS691" s="24"/>
      <c r="AT691" s="24"/>
      <c r="AU691" s="24"/>
      <c r="AV691" s="24"/>
      <c r="AW691" s="24"/>
      <c r="AX691" s="24"/>
      <c r="AY691" s="24"/>
      <c r="AZ691" s="24"/>
      <c r="BA691" s="24"/>
      <c r="BB691" s="24"/>
      <c r="BC691" s="24"/>
      <c r="BD691" s="24"/>
      <c r="BE691" s="24"/>
      <c r="BF691" s="24"/>
      <c r="BG691" s="24"/>
      <c r="BH691" s="24"/>
      <c r="BI691" s="24"/>
      <c r="BJ691" s="24"/>
      <c r="BK691" s="24"/>
      <c r="BL691" s="24"/>
      <c r="BM691" s="24"/>
      <c r="BN691" s="24"/>
      <c r="BO691" s="24"/>
      <c r="BP691" s="24"/>
      <c r="BQ691" s="24"/>
      <c r="BR691" s="24"/>
      <c r="BS691" s="24"/>
      <c r="BT691" s="24"/>
      <c r="BU691" s="24"/>
      <c r="BV691" s="24"/>
      <c r="BW691" s="24"/>
      <c r="BX691" s="24"/>
      <c r="BY691" s="24"/>
      <c r="BZ691" s="24"/>
      <c r="CA691" s="24"/>
      <c r="DN691" s="24"/>
    </row>
    <row r="692" spans="1:118" x14ac:dyDescent="0.2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  <c r="AP692" s="24"/>
      <c r="AQ692" s="24"/>
      <c r="AR692" s="24"/>
      <c r="AS692" s="24"/>
      <c r="AT692" s="24"/>
      <c r="AU692" s="24"/>
      <c r="AV692" s="24"/>
      <c r="AW692" s="24"/>
      <c r="AX692" s="24"/>
      <c r="AY692" s="24"/>
      <c r="AZ692" s="24"/>
      <c r="BA692" s="24"/>
      <c r="BB692" s="24"/>
      <c r="BC692" s="24"/>
      <c r="BD692" s="24"/>
      <c r="BE692" s="24"/>
      <c r="BF692" s="24"/>
      <c r="BG692" s="24"/>
      <c r="BH692" s="24"/>
      <c r="BI692" s="24"/>
      <c r="BJ692" s="24"/>
      <c r="BK692" s="24"/>
      <c r="BL692" s="24"/>
      <c r="BM692" s="24"/>
      <c r="BN692" s="24"/>
      <c r="BO692" s="24"/>
      <c r="BP692" s="24"/>
      <c r="BQ692" s="24"/>
      <c r="BR692" s="24"/>
      <c r="BS692" s="24"/>
      <c r="BT692" s="24"/>
      <c r="BU692" s="24"/>
      <c r="BV692" s="24"/>
      <c r="BW692" s="24"/>
      <c r="BX692" s="24"/>
      <c r="BY692" s="24"/>
      <c r="BZ692" s="24"/>
      <c r="CA692" s="24"/>
      <c r="DN692" s="24"/>
    </row>
    <row r="693" spans="1:118" x14ac:dyDescent="0.2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  <c r="AP693" s="24"/>
      <c r="AQ693" s="24"/>
      <c r="AR693" s="24"/>
      <c r="AS693" s="24"/>
      <c r="AT693" s="24"/>
      <c r="AU693" s="24"/>
      <c r="AV693" s="24"/>
      <c r="AW693" s="24"/>
      <c r="AX693" s="24"/>
      <c r="AY693" s="24"/>
      <c r="AZ693" s="24"/>
      <c r="BA693" s="24"/>
      <c r="BB693" s="24"/>
      <c r="BC693" s="24"/>
      <c r="BD693" s="24"/>
      <c r="BE693" s="24"/>
      <c r="BF693" s="24"/>
      <c r="BG693" s="24"/>
      <c r="BH693" s="24"/>
      <c r="BI693" s="24"/>
      <c r="BJ693" s="24"/>
      <c r="BK693" s="24"/>
      <c r="BL693" s="24"/>
      <c r="BM693" s="24"/>
      <c r="BN693" s="24"/>
      <c r="BO693" s="24"/>
      <c r="BP693" s="24"/>
      <c r="BQ693" s="24"/>
      <c r="BR693" s="24"/>
      <c r="BS693" s="24"/>
      <c r="BT693" s="24"/>
      <c r="BU693" s="24"/>
      <c r="BV693" s="24"/>
      <c r="BW693" s="24"/>
      <c r="BX693" s="24"/>
      <c r="BY693" s="24"/>
      <c r="BZ693" s="24"/>
      <c r="CA693" s="24"/>
      <c r="DN693" s="24"/>
    </row>
    <row r="694" spans="1:118" x14ac:dyDescent="0.2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  <c r="AP694" s="24"/>
      <c r="AQ694" s="24"/>
      <c r="AR694" s="24"/>
      <c r="AS694" s="24"/>
      <c r="AT694" s="24"/>
      <c r="AU694" s="24"/>
      <c r="AV694" s="24"/>
      <c r="AW694" s="24"/>
      <c r="AX694" s="24"/>
      <c r="AY694" s="24"/>
      <c r="AZ694" s="24"/>
      <c r="BA694" s="24"/>
      <c r="BB694" s="24"/>
      <c r="BC694" s="24"/>
      <c r="BD694" s="24"/>
      <c r="BE694" s="24"/>
      <c r="BF694" s="24"/>
      <c r="BG694" s="24"/>
      <c r="BH694" s="24"/>
      <c r="BI694" s="24"/>
      <c r="BJ694" s="24"/>
      <c r="BK694" s="24"/>
      <c r="BL694" s="24"/>
      <c r="BM694" s="24"/>
      <c r="BN694" s="24"/>
      <c r="BO694" s="24"/>
      <c r="BP694" s="24"/>
      <c r="BQ694" s="24"/>
      <c r="BR694" s="24"/>
      <c r="BS694" s="24"/>
      <c r="BT694" s="24"/>
      <c r="BU694" s="24"/>
      <c r="BV694" s="24"/>
      <c r="BW694" s="24"/>
      <c r="BX694" s="24"/>
      <c r="BY694" s="24"/>
      <c r="BZ694" s="24"/>
      <c r="CA694" s="24"/>
      <c r="DN694" s="24"/>
    </row>
    <row r="695" spans="1:118" x14ac:dyDescent="0.2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  <c r="AP695" s="24"/>
      <c r="AQ695" s="24"/>
      <c r="AR695" s="24"/>
      <c r="AS695" s="24"/>
      <c r="AT695" s="24"/>
      <c r="AU695" s="24"/>
      <c r="AV695" s="24"/>
      <c r="AW695" s="24"/>
      <c r="AX695" s="24"/>
      <c r="AY695" s="24"/>
      <c r="AZ695" s="24"/>
      <c r="BA695" s="24"/>
      <c r="BB695" s="24"/>
      <c r="BC695" s="24"/>
      <c r="BD695" s="24"/>
      <c r="BE695" s="24"/>
      <c r="BF695" s="24"/>
      <c r="BG695" s="24"/>
      <c r="BH695" s="24"/>
      <c r="BI695" s="24"/>
      <c r="BJ695" s="24"/>
      <c r="BK695" s="24"/>
      <c r="BL695" s="24"/>
      <c r="BM695" s="24"/>
      <c r="BN695" s="24"/>
      <c r="BO695" s="24"/>
      <c r="BP695" s="24"/>
      <c r="BQ695" s="24"/>
      <c r="BR695" s="24"/>
      <c r="BS695" s="24"/>
      <c r="BT695" s="24"/>
      <c r="BU695" s="24"/>
      <c r="BV695" s="24"/>
      <c r="BW695" s="24"/>
      <c r="BX695" s="24"/>
      <c r="BY695" s="24"/>
      <c r="BZ695" s="24"/>
      <c r="CA695" s="24"/>
      <c r="DN695" s="24"/>
    </row>
    <row r="696" spans="1:118" x14ac:dyDescent="0.2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  <c r="AP696" s="24"/>
      <c r="AQ696" s="24"/>
      <c r="AR696" s="24"/>
      <c r="AS696" s="24"/>
      <c r="AT696" s="24"/>
      <c r="AU696" s="24"/>
      <c r="AV696" s="24"/>
      <c r="AW696" s="24"/>
      <c r="AX696" s="24"/>
      <c r="AY696" s="24"/>
      <c r="AZ696" s="24"/>
      <c r="BA696" s="24"/>
      <c r="BB696" s="24"/>
      <c r="BC696" s="24"/>
      <c r="BD696" s="24"/>
      <c r="BE696" s="24"/>
      <c r="BF696" s="24"/>
      <c r="BG696" s="24"/>
      <c r="BH696" s="24"/>
      <c r="BI696" s="24"/>
      <c r="BJ696" s="24"/>
      <c r="BK696" s="24"/>
      <c r="BL696" s="24"/>
      <c r="BM696" s="24"/>
      <c r="BN696" s="24"/>
      <c r="BO696" s="24"/>
      <c r="BP696" s="24"/>
      <c r="BQ696" s="24"/>
      <c r="BR696" s="24"/>
      <c r="BS696" s="24"/>
      <c r="BT696" s="24"/>
      <c r="BU696" s="24"/>
      <c r="BV696" s="24"/>
      <c r="BW696" s="24"/>
      <c r="BX696" s="24"/>
      <c r="BY696" s="24"/>
      <c r="BZ696" s="24"/>
      <c r="CA696" s="24"/>
      <c r="DN696" s="24"/>
    </row>
    <row r="697" spans="1:118" x14ac:dyDescent="0.2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  <c r="AP697" s="24"/>
      <c r="AQ697" s="24"/>
      <c r="AR697" s="24"/>
      <c r="AS697" s="24"/>
      <c r="AT697" s="24"/>
      <c r="AU697" s="24"/>
      <c r="AV697" s="24"/>
      <c r="AW697" s="24"/>
      <c r="AX697" s="24"/>
      <c r="AY697" s="24"/>
      <c r="AZ697" s="24"/>
      <c r="BA697" s="24"/>
      <c r="BB697" s="24"/>
      <c r="BC697" s="24"/>
      <c r="BD697" s="24"/>
      <c r="BE697" s="24"/>
      <c r="BF697" s="24"/>
      <c r="BG697" s="24"/>
      <c r="BH697" s="24"/>
      <c r="BI697" s="24"/>
      <c r="BJ697" s="24"/>
      <c r="BK697" s="24"/>
      <c r="BL697" s="24"/>
      <c r="BM697" s="24"/>
      <c r="BN697" s="24"/>
      <c r="BO697" s="24"/>
      <c r="BP697" s="24"/>
      <c r="BQ697" s="24"/>
      <c r="BR697" s="24"/>
      <c r="BS697" s="24"/>
      <c r="BT697" s="24"/>
      <c r="BU697" s="24"/>
      <c r="BV697" s="24"/>
      <c r="BW697" s="24"/>
      <c r="BX697" s="24"/>
      <c r="BY697" s="24"/>
      <c r="BZ697" s="24"/>
      <c r="CA697" s="24"/>
      <c r="DN697" s="24"/>
    </row>
    <row r="698" spans="1:118" x14ac:dyDescent="0.2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  <c r="AP698" s="24"/>
      <c r="AQ698" s="24"/>
      <c r="AR698" s="24"/>
      <c r="AS698" s="24"/>
      <c r="AT698" s="24"/>
      <c r="AU698" s="24"/>
      <c r="AV698" s="24"/>
      <c r="AW698" s="24"/>
      <c r="AX698" s="24"/>
      <c r="AY698" s="24"/>
      <c r="AZ698" s="24"/>
      <c r="BA698" s="24"/>
      <c r="BB698" s="24"/>
      <c r="BC698" s="24"/>
      <c r="BD698" s="24"/>
      <c r="BE698" s="24"/>
      <c r="BF698" s="24"/>
      <c r="BG698" s="24"/>
      <c r="BH698" s="24"/>
      <c r="BI698" s="24"/>
      <c r="BJ698" s="24"/>
      <c r="BK698" s="24"/>
      <c r="BL698" s="24"/>
      <c r="BM698" s="24"/>
      <c r="BN698" s="24"/>
      <c r="BO698" s="24"/>
      <c r="BP698" s="24"/>
      <c r="BQ698" s="24"/>
      <c r="BR698" s="24"/>
      <c r="BS698" s="24"/>
      <c r="BT698" s="24"/>
      <c r="BU698" s="24"/>
      <c r="BV698" s="24"/>
      <c r="BW698" s="24"/>
      <c r="BX698" s="24"/>
      <c r="BY698" s="24"/>
      <c r="BZ698" s="24"/>
      <c r="CA698" s="24"/>
      <c r="DN698" s="24"/>
    </row>
    <row r="699" spans="1:118" x14ac:dyDescent="0.2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  <c r="AP699" s="24"/>
      <c r="AQ699" s="24"/>
      <c r="AR699" s="24"/>
      <c r="AS699" s="24"/>
      <c r="AT699" s="24"/>
      <c r="AU699" s="24"/>
      <c r="AV699" s="24"/>
      <c r="AW699" s="24"/>
      <c r="AX699" s="24"/>
      <c r="AY699" s="24"/>
      <c r="AZ699" s="24"/>
      <c r="BA699" s="24"/>
      <c r="BB699" s="24"/>
      <c r="BC699" s="24"/>
      <c r="BD699" s="24"/>
      <c r="BE699" s="24"/>
      <c r="BF699" s="24"/>
      <c r="BG699" s="24"/>
      <c r="BH699" s="24"/>
      <c r="BI699" s="24"/>
      <c r="BJ699" s="24"/>
      <c r="BK699" s="24"/>
      <c r="BL699" s="24"/>
      <c r="BM699" s="24"/>
      <c r="BN699" s="24"/>
      <c r="BO699" s="24"/>
      <c r="BP699" s="24"/>
      <c r="BQ699" s="24"/>
      <c r="BR699" s="24"/>
      <c r="BS699" s="24"/>
      <c r="BT699" s="24"/>
      <c r="BU699" s="24"/>
      <c r="BV699" s="24"/>
      <c r="BW699" s="24"/>
      <c r="BX699" s="24"/>
      <c r="BY699" s="24"/>
      <c r="BZ699" s="24"/>
      <c r="CA699" s="24"/>
      <c r="DN699" s="24"/>
    </row>
    <row r="700" spans="1:118" x14ac:dyDescent="0.2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  <c r="AP700" s="24"/>
      <c r="AQ700" s="24"/>
      <c r="AR700" s="24"/>
      <c r="AS700" s="24"/>
      <c r="AT700" s="24"/>
      <c r="AU700" s="24"/>
      <c r="AV700" s="24"/>
      <c r="AW700" s="24"/>
      <c r="AX700" s="24"/>
      <c r="AY700" s="24"/>
      <c r="AZ700" s="24"/>
      <c r="BA700" s="24"/>
      <c r="BB700" s="24"/>
      <c r="BC700" s="24"/>
      <c r="BD700" s="24"/>
      <c r="BE700" s="24"/>
      <c r="BF700" s="24"/>
      <c r="BG700" s="24"/>
      <c r="BH700" s="24"/>
      <c r="BI700" s="24"/>
      <c r="BJ700" s="24"/>
      <c r="BK700" s="24"/>
      <c r="BL700" s="24"/>
      <c r="BM700" s="24"/>
      <c r="BN700" s="24"/>
      <c r="BO700" s="24"/>
      <c r="BP700" s="24"/>
      <c r="BQ700" s="24"/>
      <c r="BR700" s="24"/>
      <c r="BS700" s="24"/>
      <c r="BT700" s="24"/>
      <c r="BU700" s="24"/>
      <c r="BV700" s="24"/>
      <c r="BW700" s="24"/>
      <c r="BX700" s="24"/>
      <c r="BY700" s="24"/>
      <c r="BZ700" s="24"/>
      <c r="CA700" s="24"/>
      <c r="DN700" s="24"/>
    </row>
    <row r="701" spans="1:118" x14ac:dyDescent="0.2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  <c r="AP701" s="24"/>
      <c r="AQ701" s="24"/>
      <c r="AR701" s="24"/>
      <c r="AS701" s="24"/>
      <c r="AT701" s="24"/>
      <c r="AU701" s="24"/>
      <c r="AV701" s="24"/>
      <c r="AW701" s="24"/>
      <c r="AX701" s="24"/>
      <c r="AY701" s="24"/>
      <c r="AZ701" s="24"/>
      <c r="BA701" s="24"/>
      <c r="BB701" s="24"/>
      <c r="BC701" s="24"/>
      <c r="BD701" s="24"/>
      <c r="BE701" s="24"/>
      <c r="BF701" s="24"/>
      <c r="BG701" s="24"/>
      <c r="BH701" s="24"/>
      <c r="BI701" s="24"/>
      <c r="BJ701" s="24"/>
      <c r="BK701" s="24"/>
      <c r="BL701" s="24"/>
      <c r="BM701" s="24"/>
      <c r="BN701" s="24"/>
      <c r="BO701" s="24"/>
      <c r="BP701" s="24"/>
      <c r="BQ701" s="24"/>
      <c r="BR701" s="24"/>
      <c r="BS701" s="24"/>
      <c r="BT701" s="24"/>
      <c r="BU701" s="24"/>
      <c r="BV701" s="24"/>
      <c r="BW701" s="24"/>
      <c r="BX701" s="24"/>
      <c r="BY701" s="24"/>
      <c r="BZ701" s="24"/>
      <c r="CA701" s="24"/>
      <c r="DN701" s="24"/>
    </row>
    <row r="702" spans="1:118" x14ac:dyDescent="0.2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  <c r="AP702" s="24"/>
      <c r="AQ702" s="24"/>
      <c r="AR702" s="24"/>
      <c r="AS702" s="24"/>
      <c r="AT702" s="24"/>
      <c r="AU702" s="24"/>
      <c r="AV702" s="24"/>
      <c r="AW702" s="24"/>
      <c r="AX702" s="24"/>
      <c r="AY702" s="24"/>
      <c r="AZ702" s="24"/>
      <c r="BA702" s="24"/>
      <c r="BB702" s="24"/>
      <c r="BC702" s="24"/>
      <c r="BD702" s="24"/>
      <c r="BE702" s="24"/>
      <c r="BF702" s="24"/>
      <c r="BG702" s="24"/>
      <c r="BH702" s="24"/>
      <c r="BI702" s="24"/>
      <c r="BJ702" s="24"/>
      <c r="BK702" s="24"/>
      <c r="BL702" s="24"/>
      <c r="BM702" s="24"/>
      <c r="BN702" s="24"/>
      <c r="BO702" s="24"/>
      <c r="BP702" s="24"/>
      <c r="BQ702" s="24"/>
      <c r="BR702" s="24"/>
      <c r="BS702" s="24"/>
      <c r="BT702" s="24"/>
      <c r="BU702" s="24"/>
      <c r="BV702" s="24"/>
      <c r="BW702" s="24"/>
      <c r="BX702" s="24"/>
      <c r="BY702" s="24"/>
      <c r="BZ702" s="24"/>
      <c r="CA702" s="24"/>
      <c r="DN702" s="24"/>
    </row>
    <row r="703" spans="1:118" x14ac:dyDescent="0.2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  <c r="AP703" s="24"/>
      <c r="AQ703" s="24"/>
      <c r="AR703" s="24"/>
      <c r="AS703" s="24"/>
      <c r="AT703" s="24"/>
      <c r="AU703" s="24"/>
      <c r="AV703" s="24"/>
      <c r="AW703" s="24"/>
      <c r="AX703" s="24"/>
      <c r="AY703" s="24"/>
      <c r="AZ703" s="24"/>
      <c r="BA703" s="24"/>
      <c r="BB703" s="24"/>
      <c r="BC703" s="24"/>
      <c r="BD703" s="24"/>
      <c r="BE703" s="24"/>
      <c r="BF703" s="24"/>
      <c r="BG703" s="24"/>
      <c r="BH703" s="24"/>
      <c r="BI703" s="24"/>
      <c r="BJ703" s="24"/>
      <c r="BK703" s="24"/>
      <c r="BL703" s="24"/>
      <c r="BM703" s="24"/>
      <c r="BN703" s="24"/>
      <c r="BO703" s="24"/>
      <c r="BP703" s="24"/>
      <c r="BQ703" s="24"/>
      <c r="BR703" s="24"/>
      <c r="BS703" s="24"/>
      <c r="BT703" s="24"/>
      <c r="BU703" s="24"/>
      <c r="BV703" s="24"/>
      <c r="BW703" s="24"/>
      <c r="BX703" s="24"/>
      <c r="BY703" s="24"/>
      <c r="BZ703" s="24"/>
      <c r="CA703" s="24"/>
      <c r="DN703" s="24"/>
    </row>
    <row r="704" spans="1:118" x14ac:dyDescent="0.2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  <c r="AP704" s="24"/>
      <c r="AQ704" s="24"/>
      <c r="AR704" s="24"/>
      <c r="AS704" s="24"/>
      <c r="AT704" s="24"/>
      <c r="AU704" s="24"/>
      <c r="AV704" s="24"/>
      <c r="AW704" s="24"/>
      <c r="AX704" s="24"/>
      <c r="AY704" s="24"/>
      <c r="AZ704" s="24"/>
      <c r="BA704" s="24"/>
      <c r="BB704" s="24"/>
      <c r="BC704" s="24"/>
      <c r="BD704" s="24"/>
      <c r="BE704" s="24"/>
      <c r="BF704" s="24"/>
      <c r="BG704" s="24"/>
      <c r="BH704" s="24"/>
      <c r="BI704" s="24"/>
      <c r="BJ704" s="24"/>
      <c r="BK704" s="24"/>
      <c r="BL704" s="24"/>
      <c r="BM704" s="24"/>
      <c r="BN704" s="24"/>
      <c r="BO704" s="24"/>
      <c r="BP704" s="24"/>
      <c r="BQ704" s="24"/>
      <c r="BR704" s="24"/>
      <c r="BS704" s="24"/>
      <c r="BT704" s="24"/>
      <c r="BU704" s="24"/>
      <c r="BV704" s="24"/>
      <c r="BW704" s="24"/>
      <c r="BX704" s="24"/>
      <c r="BY704" s="24"/>
      <c r="BZ704" s="24"/>
      <c r="CA704" s="24"/>
      <c r="DN704" s="24"/>
    </row>
    <row r="705" spans="1:118" x14ac:dyDescent="0.2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  <c r="AP705" s="24"/>
      <c r="AQ705" s="24"/>
      <c r="AR705" s="24"/>
      <c r="AS705" s="24"/>
      <c r="AT705" s="24"/>
      <c r="AU705" s="24"/>
      <c r="AV705" s="24"/>
      <c r="AW705" s="24"/>
      <c r="AX705" s="24"/>
      <c r="AY705" s="24"/>
      <c r="AZ705" s="24"/>
      <c r="BA705" s="24"/>
      <c r="BB705" s="24"/>
      <c r="BC705" s="24"/>
      <c r="BD705" s="24"/>
      <c r="BE705" s="24"/>
      <c r="BF705" s="24"/>
      <c r="BG705" s="24"/>
      <c r="BH705" s="24"/>
      <c r="BI705" s="24"/>
      <c r="BJ705" s="24"/>
      <c r="BK705" s="24"/>
      <c r="BL705" s="24"/>
      <c r="BM705" s="24"/>
      <c r="BN705" s="24"/>
      <c r="BO705" s="24"/>
      <c r="BP705" s="24"/>
      <c r="BQ705" s="24"/>
      <c r="BR705" s="24"/>
      <c r="BS705" s="24"/>
      <c r="BT705" s="24"/>
      <c r="BU705" s="24"/>
      <c r="BV705" s="24"/>
      <c r="BW705" s="24"/>
      <c r="BX705" s="24"/>
      <c r="BY705" s="24"/>
      <c r="BZ705" s="24"/>
      <c r="CA705" s="24"/>
      <c r="DN705" s="24"/>
    </row>
    <row r="706" spans="1:118" x14ac:dyDescent="0.2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  <c r="AP706" s="24"/>
      <c r="AQ706" s="24"/>
      <c r="AR706" s="24"/>
      <c r="AS706" s="24"/>
      <c r="AT706" s="24"/>
      <c r="AU706" s="24"/>
      <c r="AV706" s="24"/>
      <c r="AW706" s="24"/>
      <c r="AX706" s="24"/>
      <c r="AY706" s="24"/>
      <c r="AZ706" s="24"/>
      <c r="BA706" s="24"/>
      <c r="BB706" s="24"/>
      <c r="BC706" s="24"/>
      <c r="BD706" s="24"/>
      <c r="BE706" s="24"/>
      <c r="BF706" s="24"/>
      <c r="BG706" s="24"/>
      <c r="BH706" s="24"/>
      <c r="BI706" s="24"/>
      <c r="BJ706" s="24"/>
      <c r="BK706" s="24"/>
      <c r="BL706" s="24"/>
      <c r="BM706" s="24"/>
      <c r="BN706" s="24"/>
      <c r="BO706" s="24"/>
      <c r="BP706" s="24"/>
      <c r="BQ706" s="24"/>
      <c r="BR706" s="24"/>
      <c r="BS706" s="24"/>
      <c r="BT706" s="24"/>
      <c r="BU706" s="24"/>
      <c r="BV706" s="24"/>
      <c r="BW706" s="24"/>
      <c r="BX706" s="24"/>
      <c r="BY706" s="24"/>
      <c r="BZ706" s="24"/>
      <c r="CA706" s="24"/>
      <c r="DN706" s="24"/>
    </row>
    <row r="707" spans="1:118" x14ac:dyDescent="0.2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  <c r="AP707" s="24"/>
      <c r="AQ707" s="24"/>
      <c r="AR707" s="24"/>
      <c r="AS707" s="24"/>
      <c r="AT707" s="24"/>
      <c r="AU707" s="24"/>
      <c r="AV707" s="24"/>
      <c r="AW707" s="24"/>
      <c r="AX707" s="24"/>
      <c r="AY707" s="24"/>
      <c r="AZ707" s="24"/>
      <c r="BA707" s="24"/>
      <c r="BB707" s="24"/>
      <c r="BC707" s="24"/>
      <c r="BD707" s="24"/>
      <c r="BE707" s="24"/>
      <c r="BF707" s="24"/>
      <c r="BG707" s="24"/>
      <c r="BH707" s="24"/>
      <c r="BI707" s="24"/>
      <c r="BJ707" s="24"/>
      <c r="BK707" s="24"/>
      <c r="BL707" s="24"/>
      <c r="BM707" s="24"/>
      <c r="BN707" s="24"/>
      <c r="BO707" s="24"/>
      <c r="BP707" s="24"/>
      <c r="BQ707" s="24"/>
      <c r="BR707" s="24"/>
      <c r="BS707" s="24"/>
      <c r="BT707" s="24"/>
      <c r="BU707" s="24"/>
      <c r="BV707" s="24"/>
      <c r="BW707" s="24"/>
      <c r="BX707" s="24"/>
      <c r="BY707" s="24"/>
      <c r="BZ707" s="24"/>
      <c r="CA707" s="24"/>
      <c r="DN707" s="24"/>
    </row>
    <row r="708" spans="1:118" x14ac:dyDescent="0.2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  <c r="AP708" s="24"/>
      <c r="AQ708" s="24"/>
      <c r="AR708" s="24"/>
      <c r="AS708" s="24"/>
      <c r="AT708" s="24"/>
      <c r="AU708" s="24"/>
      <c r="AV708" s="24"/>
      <c r="AW708" s="24"/>
      <c r="AX708" s="24"/>
      <c r="AY708" s="24"/>
      <c r="AZ708" s="24"/>
      <c r="BA708" s="24"/>
      <c r="BB708" s="24"/>
      <c r="BC708" s="24"/>
      <c r="BD708" s="24"/>
      <c r="BE708" s="24"/>
      <c r="BF708" s="24"/>
      <c r="BG708" s="24"/>
      <c r="BH708" s="24"/>
      <c r="BI708" s="24"/>
      <c r="BJ708" s="24"/>
      <c r="BK708" s="24"/>
      <c r="BL708" s="24"/>
      <c r="BM708" s="24"/>
      <c r="BN708" s="24"/>
      <c r="BO708" s="24"/>
      <c r="BP708" s="24"/>
      <c r="BQ708" s="24"/>
      <c r="BR708" s="24"/>
      <c r="BS708" s="24"/>
      <c r="BT708" s="24"/>
      <c r="BU708" s="24"/>
      <c r="BV708" s="24"/>
      <c r="BW708" s="24"/>
      <c r="BX708" s="24"/>
      <c r="BY708" s="24"/>
      <c r="BZ708" s="24"/>
      <c r="CA708" s="24"/>
      <c r="DN708" s="24"/>
    </row>
    <row r="709" spans="1:118" x14ac:dyDescent="0.2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  <c r="AP709" s="24"/>
      <c r="AQ709" s="24"/>
      <c r="AR709" s="24"/>
      <c r="AS709" s="24"/>
      <c r="AT709" s="24"/>
      <c r="AU709" s="24"/>
      <c r="AV709" s="24"/>
      <c r="AW709" s="24"/>
      <c r="AX709" s="24"/>
      <c r="AY709" s="24"/>
      <c r="AZ709" s="24"/>
      <c r="BA709" s="24"/>
      <c r="BB709" s="24"/>
      <c r="BC709" s="24"/>
      <c r="BD709" s="24"/>
      <c r="BE709" s="24"/>
      <c r="BF709" s="24"/>
      <c r="BG709" s="24"/>
      <c r="BH709" s="24"/>
      <c r="BI709" s="24"/>
      <c r="BJ709" s="24"/>
      <c r="BK709" s="24"/>
      <c r="BL709" s="24"/>
      <c r="BM709" s="24"/>
      <c r="BN709" s="24"/>
      <c r="BO709" s="24"/>
      <c r="BP709" s="24"/>
      <c r="BQ709" s="24"/>
      <c r="BR709" s="24"/>
      <c r="BS709" s="24"/>
      <c r="BT709" s="24"/>
      <c r="BU709" s="24"/>
      <c r="BV709" s="24"/>
      <c r="BW709" s="24"/>
      <c r="BX709" s="24"/>
      <c r="BY709" s="24"/>
      <c r="BZ709" s="24"/>
      <c r="CA709" s="24"/>
      <c r="DN709" s="24"/>
    </row>
    <row r="710" spans="1:118" x14ac:dyDescent="0.2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  <c r="AP710" s="24"/>
      <c r="AQ710" s="24"/>
      <c r="AR710" s="24"/>
      <c r="AS710" s="24"/>
      <c r="AT710" s="24"/>
      <c r="AU710" s="24"/>
      <c r="AV710" s="24"/>
      <c r="AW710" s="24"/>
      <c r="AX710" s="24"/>
      <c r="AY710" s="24"/>
      <c r="AZ710" s="24"/>
      <c r="BA710" s="24"/>
      <c r="BB710" s="24"/>
      <c r="BC710" s="24"/>
      <c r="BD710" s="24"/>
      <c r="BE710" s="24"/>
      <c r="BF710" s="24"/>
      <c r="BG710" s="24"/>
      <c r="BH710" s="24"/>
      <c r="BI710" s="24"/>
      <c r="BJ710" s="24"/>
      <c r="BK710" s="24"/>
      <c r="BL710" s="24"/>
      <c r="BM710" s="24"/>
      <c r="BN710" s="24"/>
      <c r="BO710" s="24"/>
      <c r="BP710" s="24"/>
      <c r="BQ710" s="24"/>
      <c r="BR710" s="24"/>
      <c r="BS710" s="24"/>
      <c r="BT710" s="24"/>
      <c r="BU710" s="24"/>
      <c r="BV710" s="24"/>
      <c r="BW710" s="24"/>
      <c r="BX710" s="24"/>
      <c r="BY710" s="24"/>
      <c r="BZ710" s="24"/>
      <c r="CA710" s="24"/>
      <c r="DN710" s="24"/>
    </row>
    <row r="711" spans="1:118" x14ac:dyDescent="0.2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  <c r="AP711" s="24"/>
      <c r="AQ711" s="24"/>
      <c r="AR711" s="24"/>
      <c r="AS711" s="24"/>
      <c r="AT711" s="24"/>
      <c r="AU711" s="24"/>
      <c r="AV711" s="24"/>
      <c r="AW711" s="24"/>
      <c r="AX711" s="24"/>
      <c r="AY711" s="24"/>
      <c r="AZ711" s="24"/>
      <c r="BA711" s="24"/>
      <c r="BB711" s="24"/>
      <c r="BC711" s="24"/>
      <c r="BD711" s="24"/>
      <c r="BE711" s="24"/>
      <c r="BF711" s="24"/>
      <c r="BG711" s="24"/>
      <c r="BH711" s="24"/>
      <c r="BI711" s="24"/>
      <c r="BJ711" s="24"/>
      <c r="BK711" s="24"/>
      <c r="BL711" s="24"/>
      <c r="BM711" s="24"/>
      <c r="BN711" s="24"/>
      <c r="BO711" s="24"/>
      <c r="BP711" s="24"/>
      <c r="BQ711" s="24"/>
      <c r="BR711" s="24"/>
      <c r="BS711" s="24"/>
      <c r="BT711" s="24"/>
      <c r="BU711" s="24"/>
      <c r="BV711" s="24"/>
      <c r="BW711" s="24"/>
      <c r="BX711" s="24"/>
      <c r="BY711" s="24"/>
      <c r="BZ711" s="24"/>
      <c r="CA711" s="24"/>
      <c r="DN711" s="24"/>
    </row>
    <row r="712" spans="1:118" x14ac:dyDescent="0.2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  <c r="AP712" s="24"/>
      <c r="AQ712" s="24"/>
      <c r="AR712" s="24"/>
      <c r="AS712" s="24"/>
      <c r="AT712" s="24"/>
      <c r="AU712" s="24"/>
      <c r="AV712" s="24"/>
      <c r="AW712" s="24"/>
      <c r="AX712" s="24"/>
      <c r="AY712" s="24"/>
      <c r="AZ712" s="24"/>
      <c r="BA712" s="24"/>
      <c r="BB712" s="24"/>
      <c r="BC712" s="24"/>
      <c r="BD712" s="24"/>
      <c r="BE712" s="24"/>
      <c r="BF712" s="24"/>
      <c r="BG712" s="24"/>
      <c r="BH712" s="24"/>
      <c r="BI712" s="24"/>
      <c r="BJ712" s="24"/>
      <c r="BK712" s="24"/>
      <c r="BL712" s="24"/>
      <c r="BM712" s="24"/>
      <c r="BN712" s="24"/>
      <c r="BO712" s="24"/>
      <c r="BP712" s="24"/>
      <c r="BQ712" s="24"/>
      <c r="BR712" s="24"/>
      <c r="BS712" s="24"/>
      <c r="BT712" s="24"/>
      <c r="BU712" s="24"/>
      <c r="BV712" s="24"/>
      <c r="BW712" s="24"/>
      <c r="BX712" s="24"/>
      <c r="BY712" s="24"/>
      <c r="BZ712" s="24"/>
      <c r="CA712" s="24"/>
      <c r="DN712" s="24"/>
    </row>
    <row r="713" spans="1:118" x14ac:dyDescent="0.2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  <c r="AP713" s="24"/>
      <c r="AQ713" s="24"/>
      <c r="AR713" s="24"/>
      <c r="AS713" s="24"/>
      <c r="AT713" s="24"/>
      <c r="AU713" s="24"/>
      <c r="AV713" s="24"/>
      <c r="AW713" s="24"/>
      <c r="AX713" s="24"/>
      <c r="AY713" s="24"/>
      <c r="AZ713" s="24"/>
      <c r="BA713" s="24"/>
      <c r="BB713" s="24"/>
      <c r="BC713" s="24"/>
      <c r="BD713" s="24"/>
      <c r="BE713" s="24"/>
      <c r="BF713" s="24"/>
      <c r="BG713" s="24"/>
      <c r="BH713" s="24"/>
      <c r="BI713" s="24"/>
      <c r="BJ713" s="24"/>
      <c r="BK713" s="24"/>
      <c r="BL713" s="24"/>
      <c r="BM713" s="24"/>
      <c r="BN713" s="24"/>
      <c r="BO713" s="24"/>
      <c r="BP713" s="24"/>
      <c r="BQ713" s="24"/>
      <c r="BR713" s="24"/>
      <c r="BS713" s="24"/>
      <c r="BT713" s="24"/>
      <c r="BU713" s="24"/>
      <c r="BV713" s="24"/>
      <c r="BW713" s="24"/>
      <c r="BX713" s="24"/>
      <c r="BY713" s="24"/>
      <c r="BZ713" s="24"/>
      <c r="CA713" s="24"/>
      <c r="DN713" s="24"/>
    </row>
    <row r="714" spans="1:118" x14ac:dyDescent="0.2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  <c r="AP714" s="24"/>
      <c r="AQ714" s="24"/>
      <c r="AR714" s="24"/>
      <c r="AS714" s="24"/>
      <c r="AT714" s="24"/>
      <c r="AU714" s="24"/>
      <c r="AV714" s="24"/>
      <c r="AW714" s="24"/>
      <c r="AX714" s="24"/>
      <c r="AY714" s="24"/>
      <c r="AZ714" s="24"/>
      <c r="BA714" s="24"/>
      <c r="BB714" s="24"/>
      <c r="BC714" s="24"/>
      <c r="BD714" s="24"/>
      <c r="BE714" s="24"/>
      <c r="BF714" s="24"/>
      <c r="BG714" s="24"/>
      <c r="BH714" s="24"/>
      <c r="BI714" s="24"/>
      <c r="BJ714" s="24"/>
      <c r="BK714" s="24"/>
      <c r="BL714" s="24"/>
      <c r="BM714" s="24"/>
      <c r="BN714" s="24"/>
      <c r="BO714" s="24"/>
      <c r="BP714" s="24"/>
      <c r="BQ714" s="24"/>
      <c r="BR714" s="24"/>
      <c r="BS714" s="24"/>
      <c r="BT714" s="24"/>
      <c r="BU714" s="24"/>
      <c r="BV714" s="24"/>
      <c r="BW714" s="24"/>
      <c r="BX714" s="24"/>
      <c r="BY714" s="24"/>
      <c r="BZ714" s="24"/>
      <c r="CA714" s="24"/>
      <c r="DN714" s="24"/>
    </row>
    <row r="715" spans="1:118" x14ac:dyDescent="0.2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  <c r="AP715" s="24"/>
      <c r="AQ715" s="24"/>
      <c r="AR715" s="24"/>
      <c r="AS715" s="24"/>
      <c r="AT715" s="24"/>
      <c r="AU715" s="24"/>
      <c r="AV715" s="24"/>
      <c r="AW715" s="24"/>
      <c r="AX715" s="24"/>
      <c r="AY715" s="24"/>
      <c r="AZ715" s="24"/>
      <c r="BA715" s="24"/>
      <c r="BB715" s="24"/>
      <c r="BC715" s="24"/>
      <c r="BD715" s="24"/>
      <c r="BE715" s="24"/>
      <c r="BF715" s="24"/>
      <c r="BG715" s="24"/>
      <c r="BH715" s="24"/>
      <c r="BI715" s="24"/>
      <c r="BJ715" s="24"/>
      <c r="BK715" s="24"/>
      <c r="BL715" s="24"/>
      <c r="BM715" s="24"/>
      <c r="BN715" s="24"/>
      <c r="BO715" s="24"/>
      <c r="BP715" s="24"/>
      <c r="BQ715" s="24"/>
      <c r="BR715" s="24"/>
      <c r="BS715" s="24"/>
      <c r="BT715" s="24"/>
      <c r="BU715" s="24"/>
      <c r="BV715" s="24"/>
      <c r="BW715" s="24"/>
      <c r="BX715" s="24"/>
      <c r="BY715" s="24"/>
      <c r="BZ715" s="24"/>
      <c r="CA715" s="24"/>
      <c r="DN715" s="24"/>
    </row>
    <row r="716" spans="1:118" x14ac:dyDescent="0.2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  <c r="AP716" s="24"/>
      <c r="AQ716" s="24"/>
      <c r="AR716" s="24"/>
      <c r="AS716" s="24"/>
      <c r="AT716" s="24"/>
      <c r="AU716" s="24"/>
      <c r="AV716" s="24"/>
      <c r="AW716" s="24"/>
      <c r="AX716" s="24"/>
      <c r="AY716" s="24"/>
      <c r="AZ716" s="24"/>
      <c r="BA716" s="24"/>
      <c r="BB716" s="24"/>
      <c r="BC716" s="24"/>
      <c r="BD716" s="24"/>
      <c r="BE716" s="24"/>
      <c r="BF716" s="24"/>
      <c r="BG716" s="24"/>
      <c r="BH716" s="24"/>
      <c r="BI716" s="24"/>
      <c r="BJ716" s="24"/>
      <c r="BK716" s="24"/>
      <c r="BL716" s="24"/>
      <c r="BM716" s="24"/>
      <c r="BN716" s="24"/>
      <c r="BO716" s="24"/>
      <c r="BP716" s="24"/>
      <c r="BQ716" s="24"/>
      <c r="BR716" s="24"/>
      <c r="BS716" s="24"/>
      <c r="BT716" s="24"/>
      <c r="BU716" s="24"/>
      <c r="BV716" s="24"/>
      <c r="BW716" s="24"/>
      <c r="BX716" s="24"/>
      <c r="BY716" s="24"/>
      <c r="BZ716" s="24"/>
      <c r="CA716" s="24"/>
      <c r="DN716" s="24"/>
    </row>
    <row r="717" spans="1:118" x14ac:dyDescent="0.2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  <c r="AP717" s="24"/>
      <c r="AQ717" s="24"/>
      <c r="AR717" s="24"/>
      <c r="AS717" s="24"/>
      <c r="AT717" s="24"/>
      <c r="AU717" s="24"/>
      <c r="AV717" s="24"/>
      <c r="AW717" s="24"/>
      <c r="AX717" s="24"/>
      <c r="AY717" s="24"/>
      <c r="AZ717" s="24"/>
      <c r="BA717" s="24"/>
      <c r="BB717" s="24"/>
      <c r="BC717" s="24"/>
      <c r="BD717" s="24"/>
      <c r="BE717" s="24"/>
      <c r="BF717" s="24"/>
      <c r="BG717" s="24"/>
      <c r="BH717" s="24"/>
      <c r="BI717" s="24"/>
      <c r="BJ717" s="24"/>
      <c r="BK717" s="24"/>
      <c r="BL717" s="24"/>
      <c r="BM717" s="24"/>
      <c r="BN717" s="24"/>
      <c r="BO717" s="24"/>
      <c r="BP717" s="24"/>
      <c r="BQ717" s="24"/>
      <c r="BR717" s="24"/>
      <c r="BS717" s="24"/>
      <c r="BT717" s="24"/>
      <c r="BU717" s="24"/>
      <c r="BV717" s="24"/>
      <c r="BW717" s="24"/>
      <c r="BX717" s="24"/>
      <c r="BY717" s="24"/>
      <c r="BZ717" s="24"/>
      <c r="CA717" s="24"/>
      <c r="DN717" s="24"/>
    </row>
    <row r="718" spans="1:118" x14ac:dyDescent="0.2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  <c r="AP718" s="24"/>
      <c r="AQ718" s="24"/>
      <c r="AR718" s="24"/>
      <c r="AS718" s="24"/>
      <c r="AT718" s="24"/>
      <c r="AU718" s="24"/>
      <c r="AV718" s="24"/>
      <c r="AW718" s="24"/>
      <c r="AX718" s="24"/>
      <c r="AY718" s="24"/>
      <c r="AZ718" s="24"/>
      <c r="BA718" s="24"/>
      <c r="BB718" s="24"/>
      <c r="BC718" s="24"/>
      <c r="BD718" s="24"/>
      <c r="BE718" s="24"/>
      <c r="BF718" s="24"/>
      <c r="BG718" s="24"/>
      <c r="BH718" s="24"/>
      <c r="BI718" s="24"/>
      <c r="BJ718" s="24"/>
      <c r="BK718" s="24"/>
      <c r="BL718" s="24"/>
      <c r="BM718" s="24"/>
      <c r="BN718" s="24"/>
      <c r="BO718" s="24"/>
      <c r="BP718" s="24"/>
      <c r="BQ718" s="24"/>
      <c r="BR718" s="24"/>
      <c r="BS718" s="24"/>
      <c r="BT718" s="24"/>
      <c r="BU718" s="24"/>
      <c r="BV718" s="24"/>
      <c r="BW718" s="24"/>
      <c r="BX718" s="24"/>
      <c r="BY718" s="24"/>
      <c r="BZ718" s="24"/>
      <c r="CA718" s="24"/>
      <c r="DN718" s="24"/>
    </row>
    <row r="719" spans="1:118" x14ac:dyDescent="0.2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  <c r="AP719" s="24"/>
      <c r="AQ719" s="24"/>
      <c r="AR719" s="24"/>
      <c r="AS719" s="24"/>
      <c r="AT719" s="24"/>
      <c r="AU719" s="24"/>
      <c r="AV719" s="24"/>
      <c r="AW719" s="24"/>
      <c r="AX719" s="24"/>
      <c r="AY719" s="24"/>
      <c r="AZ719" s="24"/>
      <c r="BA719" s="24"/>
      <c r="BB719" s="24"/>
      <c r="BC719" s="24"/>
      <c r="BD719" s="24"/>
      <c r="BE719" s="24"/>
      <c r="BF719" s="24"/>
      <c r="BG719" s="24"/>
      <c r="BH719" s="24"/>
      <c r="BI719" s="24"/>
      <c r="BJ719" s="24"/>
      <c r="BK719" s="24"/>
      <c r="BL719" s="24"/>
      <c r="BM719" s="24"/>
      <c r="BN719" s="24"/>
      <c r="BO719" s="24"/>
      <c r="BP719" s="24"/>
      <c r="BQ719" s="24"/>
      <c r="BR719" s="24"/>
      <c r="BS719" s="24"/>
      <c r="BT719" s="24"/>
      <c r="BU719" s="24"/>
      <c r="BV719" s="24"/>
      <c r="BW719" s="24"/>
      <c r="BX719" s="24"/>
      <c r="BY719" s="24"/>
      <c r="BZ719" s="24"/>
      <c r="CA719" s="24"/>
      <c r="DN719" s="24"/>
    </row>
    <row r="720" spans="1:118" x14ac:dyDescent="0.2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  <c r="AP720" s="24"/>
      <c r="AQ720" s="24"/>
      <c r="AR720" s="24"/>
      <c r="AS720" s="24"/>
      <c r="AT720" s="24"/>
      <c r="AU720" s="24"/>
      <c r="AV720" s="24"/>
      <c r="AW720" s="24"/>
      <c r="AX720" s="24"/>
      <c r="AY720" s="24"/>
      <c r="AZ720" s="24"/>
      <c r="BA720" s="24"/>
      <c r="BB720" s="24"/>
      <c r="BC720" s="24"/>
      <c r="BD720" s="24"/>
      <c r="BE720" s="24"/>
      <c r="BF720" s="24"/>
      <c r="BG720" s="24"/>
      <c r="BH720" s="24"/>
      <c r="BI720" s="24"/>
      <c r="BJ720" s="24"/>
      <c r="BK720" s="24"/>
      <c r="BL720" s="24"/>
      <c r="BM720" s="24"/>
      <c r="BN720" s="24"/>
      <c r="BO720" s="24"/>
      <c r="BP720" s="24"/>
      <c r="BQ720" s="24"/>
      <c r="BR720" s="24"/>
      <c r="BS720" s="24"/>
      <c r="BT720" s="24"/>
      <c r="BU720" s="24"/>
      <c r="BV720" s="24"/>
      <c r="BW720" s="24"/>
      <c r="BX720" s="24"/>
      <c r="BY720" s="24"/>
      <c r="BZ720" s="24"/>
      <c r="CA720" s="24"/>
      <c r="DN720" s="24"/>
    </row>
    <row r="721" spans="1:118" x14ac:dyDescent="0.2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  <c r="AP721" s="24"/>
      <c r="AQ721" s="24"/>
      <c r="AR721" s="24"/>
      <c r="AS721" s="24"/>
      <c r="AT721" s="24"/>
      <c r="AU721" s="24"/>
      <c r="AV721" s="24"/>
      <c r="AW721" s="24"/>
      <c r="AX721" s="24"/>
      <c r="AY721" s="24"/>
      <c r="AZ721" s="24"/>
      <c r="BA721" s="24"/>
      <c r="BB721" s="24"/>
      <c r="BC721" s="24"/>
      <c r="BD721" s="24"/>
      <c r="BE721" s="24"/>
      <c r="BF721" s="24"/>
      <c r="BG721" s="24"/>
      <c r="BH721" s="24"/>
      <c r="BI721" s="24"/>
      <c r="BJ721" s="24"/>
      <c r="BK721" s="24"/>
      <c r="BL721" s="24"/>
      <c r="BM721" s="24"/>
      <c r="BN721" s="24"/>
      <c r="BO721" s="24"/>
      <c r="BP721" s="24"/>
      <c r="BQ721" s="24"/>
      <c r="BR721" s="24"/>
      <c r="BS721" s="24"/>
      <c r="BT721" s="24"/>
      <c r="BU721" s="24"/>
      <c r="BV721" s="24"/>
      <c r="BW721" s="24"/>
      <c r="BX721" s="24"/>
      <c r="BY721" s="24"/>
      <c r="BZ721" s="24"/>
      <c r="CA721" s="24"/>
      <c r="DN721" s="24"/>
    </row>
    <row r="722" spans="1:118" x14ac:dyDescent="0.2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  <c r="AP722" s="24"/>
      <c r="AQ722" s="24"/>
      <c r="AR722" s="24"/>
      <c r="AS722" s="24"/>
      <c r="AT722" s="24"/>
      <c r="AU722" s="24"/>
      <c r="AV722" s="24"/>
      <c r="AW722" s="24"/>
      <c r="AX722" s="24"/>
      <c r="AY722" s="24"/>
      <c r="AZ722" s="24"/>
      <c r="BA722" s="24"/>
      <c r="BB722" s="24"/>
      <c r="BC722" s="24"/>
      <c r="BD722" s="24"/>
      <c r="BE722" s="24"/>
      <c r="BF722" s="24"/>
      <c r="BG722" s="24"/>
      <c r="BH722" s="24"/>
      <c r="BI722" s="24"/>
      <c r="BJ722" s="24"/>
      <c r="BK722" s="24"/>
      <c r="BL722" s="24"/>
      <c r="BM722" s="24"/>
      <c r="BN722" s="24"/>
      <c r="BO722" s="24"/>
      <c r="BP722" s="24"/>
      <c r="BQ722" s="24"/>
      <c r="BR722" s="24"/>
      <c r="BS722" s="24"/>
      <c r="BT722" s="24"/>
      <c r="BU722" s="24"/>
      <c r="BV722" s="24"/>
      <c r="BW722" s="24"/>
      <c r="BX722" s="24"/>
      <c r="BY722" s="24"/>
      <c r="BZ722" s="24"/>
      <c r="CA722" s="24"/>
      <c r="DN722" s="24"/>
    </row>
    <row r="723" spans="1:118" x14ac:dyDescent="0.2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  <c r="AP723" s="24"/>
      <c r="AQ723" s="24"/>
      <c r="AR723" s="24"/>
      <c r="AS723" s="24"/>
      <c r="AT723" s="24"/>
      <c r="AU723" s="24"/>
      <c r="AV723" s="24"/>
      <c r="AW723" s="24"/>
      <c r="AX723" s="24"/>
      <c r="AY723" s="24"/>
      <c r="AZ723" s="24"/>
      <c r="BA723" s="24"/>
      <c r="BB723" s="24"/>
      <c r="BC723" s="24"/>
      <c r="BD723" s="24"/>
      <c r="BE723" s="24"/>
      <c r="BF723" s="24"/>
      <c r="BG723" s="24"/>
      <c r="BH723" s="24"/>
      <c r="BI723" s="24"/>
      <c r="BJ723" s="24"/>
      <c r="BK723" s="24"/>
      <c r="BL723" s="24"/>
      <c r="BM723" s="24"/>
      <c r="BN723" s="24"/>
      <c r="BO723" s="24"/>
      <c r="BP723" s="24"/>
      <c r="BQ723" s="24"/>
      <c r="BR723" s="24"/>
      <c r="BS723" s="24"/>
      <c r="BT723" s="24"/>
      <c r="BU723" s="24"/>
      <c r="BV723" s="24"/>
      <c r="BW723" s="24"/>
      <c r="BX723" s="24"/>
      <c r="BY723" s="24"/>
      <c r="BZ723" s="24"/>
      <c r="CA723" s="24"/>
      <c r="DN723" s="24"/>
    </row>
    <row r="724" spans="1:118" x14ac:dyDescent="0.2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  <c r="AP724" s="24"/>
      <c r="AQ724" s="24"/>
      <c r="AR724" s="24"/>
      <c r="AS724" s="24"/>
      <c r="AT724" s="24"/>
      <c r="AU724" s="24"/>
      <c r="AV724" s="24"/>
      <c r="AW724" s="24"/>
      <c r="AX724" s="24"/>
      <c r="AY724" s="24"/>
      <c r="AZ724" s="24"/>
      <c r="BA724" s="24"/>
      <c r="BB724" s="24"/>
      <c r="BC724" s="24"/>
      <c r="BD724" s="24"/>
      <c r="BE724" s="24"/>
      <c r="BF724" s="24"/>
      <c r="BG724" s="24"/>
      <c r="BH724" s="24"/>
      <c r="BI724" s="24"/>
      <c r="BJ724" s="24"/>
      <c r="BK724" s="24"/>
      <c r="BL724" s="24"/>
      <c r="BM724" s="24"/>
      <c r="BN724" s="24"/>
      <c r="BO724" s="24"/>
      <c r="BP724" s="24"/>
      <c r="BQ724" s="24"/>
      <c r="BR724" s="24"/>
      <c r="BS724" s="24"/>
      <c r="BT724" s="24"/>
      <c r="BU724" s="24"/>
      <c r="BV724" s="24"/>
      <c r="BW724" s="24"/>
      <c r="BX724" s="24"/>
      <c r="BY724" s="24"/>
      <c r="BZ724" s="24"/>
      <c r="CA724" s="24"/>
      <c r="DN724" s="24"/>
    </row>
    <row r="725" spans="1:118" x14ac:dyDescent="0.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  <c r="AP725" s="24"/>
      <c r="AQ725" s="24"/>
      <c r="AR725" s="24"/>
      <c r="AS725" s="24"/>
      <c r="AT725" s="24"/>
      <c r="AU725" s="24"/>
      <c r="AV725" s="24"/>
      <c r="AW725" s="24"/>
      <c r="AX725" s="24"/>
      <c r="AY725" s="24"/>
      <c r="AZ725" s="24"/>
      <c r="BA725" s="24"/>
      <c r="BB725" s="24"/>
      <c r="BC725" s="24"/>
      <c r="BD725" s="24"/>
      <c r="BE725" s="24"/>
      <c r="BF725" s="24"/>
      <c r="BG725" s="24"/>
      <c r="BH725" s="24"/>
      <c r="BI725" s="24"/>
      <c r="BJ725" s="24"/>
      <c r="BK725" s="24"/>
      <c r="BL725" s="24"/>
      <c r="BM725" s="24"/>
      <c r="BN725" s="24"/>
      <c r="BO725" s="24"/>
      <c r="BP725" s="24"/>
      <c r="BQ725" s="24"/>
      <c r="BR725" s="24"/>
      <c r="BS725" s="24"/>
      <c r="BT725" s="24"/>
      <c r="BU725" s="24"/>
      <c r="BV725" s="24"/>
      <c r="BW725" s="24"/>
      <c r="BX725" s="24"/>
      <c r="BY725" s="24"/>
      <c r="BZ725" s="24"/>
      <c r="CA725" s="24"/>
      <c r="DN725" s="24"/>
    </row>
    <row r="726" spans="1:118" x14ac:dyDescent="0.2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  <c r="AP726" s="24"/>
      <c r="AQ726" s="24"/>
      <c r="AR726" s="24"/>
      <c r="AS726" s="24"/>
      <c r="AT726" s="24"/>
      <c r="AU726" s="24"/>
      <c r="AV726" s="24"/>
      <c r="AW726" s="24"/>
      <c r="AX726" s="24"/>
      <c r="AY726" s="24"/>
      <c r="AZ726" s="24"/>
      <c r="BA726" s="24"/>
      <c r="BB726" s="24"/>
      <c r="BC726" s="24"/>
      <c r="BD726" s="24"/>
      <c r="BE726" s="24"/>
      <c r="BF726" s="24"/>
      <c r="BG726" s="24"/>
      <c r="BH726" s="24"/>
      <c r="BI726" s="24"/>
      <c r="BJ726" s="24"/>
      <c r="BK726" s="24"/>
      <c r="BL726" s="24"/>
      <c r="BM726" s="24"/>
      <c r="BN726" s="24"/>
      <c r="BO726" s="24"/>
      <c r="BP726" s="24"/>
      <c r="BQ726" s="24"/>
      <c r="BR726" s="24"/>
      <c r="BS726" s="24"/>
      <c r="BT726" s="24"/>
      <c r="BU726" s="24"/>
      <c r="BV726" s="24"/>
      <c r="BW726" s="24"/>
      <c r="BX726" s="24"/>
      <c r="BY726" s="24"/>
      <c r="BZ726" s="24"/>
      <c r="CA726" s="24"/>
      <c r="DN726" s="24"/>
    </row>
    <row r="727" spans="1:118" x14ac:dyDescent="0.2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  <c r="AP727" s="24"/>
      <c r="AQ727" s="24"/>
      <c r="AR727" s="24"/>
      <c r="AS727" s="24"/>
      <c r="AT727" s="24"/>
      <c r="AU727" s="24"/>
      <c r="AV727" s="24"/>
      <c r="AW727" s="24"/>
      <c r="AX727" s="24"/>
      <c r="AY727" s="24"/>
      <c r="AZ727" s="24"/>
      <c r="BA727" s="24"/>
      <c r="BB727" s="24"/>
      <c r="BC727" s="24"/>
      <c r="BD727" s="24"/>
      <c r="BE727" s="24"/>
      <c r="BF727" s="24"/>
      <c r="BG727" s="24"/>
      <c r="BH727" s="24"/>
      <c r="BI727" s="24"/>
      <c r="BJ727" s="24"/>
      <c r="BK727" s="24"/>
      <c r="BL727" s="24"/>
      <c r="BM727" s="24"/>
      <c r="BN727" s="24"/>
      <c r="BO727" s="24"/>
      <c r="BP727" s="24"/>
      <c r="BQ727" s="24"/>
      <c r="BR727" s="24"/>
      <c r="BS727" s="24"/>
      <c r="BT727" s="24"/>
      <c r="BU727" s="24"/>
      <c r="BV727" s="24"/>
      <c r="BW727" s="24"/>
      <c r="BX727" s="24"/>
      <c r="BY727" s="24"/>
      <c r="BZ727" s="24"/>
      <c r="CA727" s="24"/>
      <c r="DN727" s="24"/>
    </row>
    <row r="728" spans="1:118" x14ac:dyDescent="0.2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  <c r="AP728" s="24"/>
      <c r="AQ728" s="24"/>
      <c r="AR728" s="24"/>
      <c r="AS728" s="24"/>
      <c r="AT728" s="24"/>
      <c r="AU728" s="24"/>
      <c r="AV728" s="24"/>
      <c r="AW728" s="24"/>
      <c r="AX728" s="24"/>
      <c r="AY728" s="24"/>
      <c r="AZ728" s="24"/>
      <c r="BA728" s="24"/>
      <c r="BB728" s="24"/>
      <c r="BC728" s="24"/>
      <c r="BD728" s="24"/>
      <c r="BE728" s="24"/>
      <c r="BF728" s="24"/>
      <c r="BG728" s="24"/>
      <c r="BH728" s="24"/>
      <c r="BI728" s="24"/>
      <c r="BJ728" s="24"/>
      <c r="BK728" s="24"/>
      <c r="BL728" s="24"/>
      <c r="BM728" s="24"/>
      <c r="BN728" s="24"/>
      <c r="BO728" s="24"/>
      <c r="BP728" s="24"/>
      <c r="BQ728" s="24"/>
      <c r="BR728" s="24"/>
      <c r="BS728" s="24"/>
      <c r="BT728" s="24"/>
      <c r="BU728" s="24"/>
      <c r="BV728" s="24"/>
      <c r="BW728" s="24"/>
      <c r="BX728" s="24"/>
      <c r="BY728" s="24"/>
      <c r="BZ728" s="24"/>
      <c r="CA728" s="24"/>
      <c r="DN728" s="24"/>
    </row>
    <row r="729" spans="1:118" x14ac:dyDescent="0.2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  <c r="AR729" s="24"/>
      <c r="AS729" s="24"/>
      <c r="AT729" s="24"/>
      <c r="AU729" s="24"/>
      <c r="AV729" s="24"/>
      <c r="AW729" s="24"/>
      <c r="AX729" s="24"/>
      <c r="AY729" s="24"/>
      <c r="AZ729" s="24"/>
      <c r="BA729" s="24"/>
      <c r="BB729" s="24"/>
      <c r="BC729" s="24"/>
      <c r="BD729" s="24"/>
      <c r="BE729" s="24"/>
      <c r="BF729" s="24"/>
      <c r="BG729" s="24"/>
      <c r="BH729" s="24"/>
      <c r="BI729" s="24"/>
      <c r="BJ729" s="24"/>
      <c r="BK729" s="24"/>
      <c r="BL729" s="24"/>
      <c r="BM729" s="24"/>
      <c r="BN729" s="24"/>
      <c r="BO729" s="24"/>
      <c r="BP729" s="24"/>
      <c r="BQ729" s="24"/>
      <c r="BR729" s="24"/>
      <c r="BS729" s="24"/>
      <c r="BT729" s="24"/>
      <c r="BU729" s="24"/>
      <c r="BV729" s="24"/>
      <c r="BW729" s="24"/>
      <c r="BX729" s="24"/>
      <c r="BY729" s="24"/>
      <c r="BZ729" s="24"/>
      <c r="CA729" s="24"/>
      <c r="DN729" s="24"/>
    </row>
    <row r="730" spans="1:118" x14ac:dyDescent="0.2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  <c r="AR730" s="24"/>
      <c r="AS730" s="24"/>
      <c r="AT730" s="24"/>
      <c r="AU730" s="24"/>
      <c r="AV730" s="24"/>
      <c r="AW730" s="24"/>
      <c r="AX730" s="24"/>
      <c r="AY730" s="24"/>
      <c r="AZ730" s="24"/>
      <c r="BA730" s="24"/>
      <c r="BB730" s="24"/>
      <c r="BC730" s="24"/>
      <c r="BD730" s="24"/>
      <c r="BE730" s="24"/>
      <c r="BF730" s="24"/>
      <c r="BG730" s="24"/>
      <c r="BH730" s="24"/>
      <c r="BI730" s="24"/>
      <c r="BJ730" s="24"/>
      <c r="BK730" s="24"/>
      <c r="BL730" s="24"/>
      <c r="BM730" s="24"/>
      <c r="BN730" s="24"/>
      <c r="BO730" s="24"/>
      <c r="BP730" s="24"/>
      <c r="BQ730" s="24"/>
      <c r="BR730" s="24"/>
      <c r="BS730" s="24"/>
      <c r="BT730" s="24"/>
      <c r="BU730" s="24"/>
      <c r="BV730" s="24"/>
      <c r="BW730" s="24"/>
      <c r="BX730" s="24"/>
      <c r="BY730" s="24"/>
      <c r="BZ730" s="24"/>
      <c r="CA730" s="24"/>
      <c r="DN730" s="24"/>
    </row>
    <row r="731" spans="1:118" x14ac:dyDescent="0.2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  <c r="AR731" s="24"/>
      <c r="AS731" s="24"/>
      <c r="AT731" s="24"/>
      <c r="AU731" s="24"/>
      <c r="AV731" s="24"/>
      <c r="AW731" s="24"/>
      <c r="AX731" s="24"/>
      <c r="AY731" s="24"/>
      <c r="AZ731" s="24"/>
      <c r="BA731" s="24"/>
      <c r="BB731" s="24"/>
      <c r="BC731" s="24"/>
      <c r="BD731" s="24"/>
      <c r="BE731" s="24"/>
      <c r="BF731" s="24"/>
      <c r="BG731" s="24"/>
      <c r="BH731" s="24"/>
      <c r="BI731" s="24"/>
      <c r="BJ731" s="24"/>
      <c r="BK731" s="24"/>
      <c r="BL731" s="24"/>
      <c r="BM731" s="24"/>
      <c r="BN731" s="24"/>
      <c r="BO731" s="24"/>
      <c r="BP731" s="24"/>
      <c r="BQ731" s="24"/>
      <c r="BR731" s="24"/>
      <c r="BS731" s="24"/>
      <c r="BT731" s="24"/>
      <c r="BU731" s="24"/>
      <c r="BV731" s="24"/>
      <c r="BW731" s="24"/>
      <c r="BX731" s="24"/>
      <c r="BY731" s="24"/>
      <c r="BZ731" s="24"/>
      <c r="CA731" s="24"/>
      <c r="DN731" s="24"/>
    </row>
    <row r="732" spans="1:118" x14ac:dyDescent="0.2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4"/>
      <c r="AS732" s="24"/>
      <c r="AT732" s="24"/>
      <c r="AU732" s="24"/>
      <c r="AV732" s="24"/>
      <c r="AW732" s="24"/>
      <c r="AX732" s="24"/>
      <c r="AY732" s="24"/>
      <c r="AZ732" s="24"/>
      <c r="BA732" s="24"/>
      <c r="BB732" s="24"/>
      <c r="BC732" s="24"/>
      <c r="BD732" s="24"/>
      <c r="BE732" s="24"/>
      <c r="BF732" s="24"/>
      <c r="BG732" s="24"/>
      <c r="BH732" s="24"/>
      <c r="BI732" s="24"/>
      <c r="BJ732" s="24"/>
      <c r="BK732" s="24"/>
      <c r="BL732" s="24"/>
      <c r="BM732" s="24"/>
      <c r="BN732" s="24"/>
      <c r="BO732" s="24"/>
      <c r="BP732" s="24"/>
      <c r="BQ732" s="24"/>
      <c r="BR732" s="24"/>
      <c r="BS732" s="24"/>
      <c r="BT732" s="24"/>
      <c r="BU732" s="24"/>
      <c r="BV732" s="24"/>
      <c r="BW732" s="24"/>
      <c r="BX732" s="24"/>
      <c r="BY732" s="24"/>
      <c r="BZ732" s="24"/>
      <c r="CA732" s="24"/>
      <c r="DN732" s="24"/>
    </row>
    <row r="733" spans="1:118" x14ac:dyDescent="0.2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4"/>
      <c r="AS733" s="24"/>
      <c r="AT733" s="24"/>
      <c r="AU733" s="24"/>
      <c r="AV733" s="24"/>
      <c r="AW733" s="24"/>
      <c r="AX733" s="24"/>
      <c r="AY733" s="24"/>
      <c r="AZ733" s="24"/>
      <c r="BA733" s="24"/>
      <c r="BB733" s="24"/>
      <c r="BC733" s="24"/>
      <c r="BD733" s="24"/>
      <c r="BE733" s="24"/>
      <c r="BF733" s="24"/>
      <c r="BG733" s="24"/>
      <c r="BH733" s="24"/>
      <c r="BI733" s="24"/>
      <c r="BJ733" s="24"/>
      <c r="BK733" s="24"/>
      <c r="BL733" s="24"/>
      <c r="BM733" s="24"/>
      <c r="BN733" s="24"/>
      <c r="BO733" s="24"/>
      <c r="BP733" s="24"/>
      <c r="BQ733" s="24"/>
      <c r="BR733" s="24"/>
      <c r="BS733" s="24"/>
      <c r="BT733" s="24"/>
      <c r="BU733" s="24"/>
      <c r="BV733" s="24"/>
      <c r="BW733" s="24"/>
      <c r="BX733" s="24"/>
      <c r="BY733" s="24"/>
      <c r="BZ733" s="24"/>
      <c r="CA733" s="24"/>
      <c r="DN733" s="24"/>
    </row>
    <row r="734" spans="1:118" x14ac:dyDescent="0.2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  <c r="AP734" s="24"/>
      <c r="AQ734" s="24"/>
      <c r="AR734" s="24"/>
      <c r="AS734" s="24"/>
      <c r="AT734" s="24"/>
      <c r="AU734" s="24"/>
      <c r="AV734" s="24"/>
      <c r="AW734" s="24"/>
      <c r="AX734" s="24"/>
      <c r="AY734" s="24"/>
      <c r="AZ734" s="24"/>
      <c r="BA734" s="24"/>
      <c r="BB734" s="24"/>
      <c r="BC734" s="24"/>
      <c r="BD734" s="24"/>
      <c r="BE734" s="24"/>
      <c r="BF734" s="24"/>
      <c r="BG734" s="24"/>
      <c r="BH734" s="24"/>
      <c r="BI734" s="24"/>
      <c r="BJ734" s="24"/>
      <c r="BK734" s="24"/>
      <c r="BL734" s="24"/>
      <c r="BM734" s="24"/>
      <c r="BN734" s="24"/>
      <c r="BO734" s="24"/>
      <c r="BP734" s="24"/>
      <c r="BQ734" s="24"/>
      <c r="BR734" s="24"/>
      <c r="BS734" s="24"/>
      <c r="BT734" s="24"/>
      <c r="BU734" s="24"/>
      <c r="BV734" s="24"/>
      <c r="BW734" s="24"/>
      <c r="BX734" s="24"/>
      <c r="BY734" s="24"/>
      <c r="BZ734" s="24"/>
      <c r="CA734" s="24"/>
      <c r="DN734" s="24"/>
    </row>
    <row r="735" spans="1:118" x14ac:dyDescent="0.2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  <c r="AP735" s="24"/>
      <c r="AQ735" s="24"/>
      <c r="AR735" s="24"/>
      <c r="AS735" s="24"/>
      <c r="AT735" s="24"/>
      <c r="AU735" s="24"/>
      <c r="AV735" s="24"/>
      <c r="AW735" s="24"/>
      <c r="AX735" s="24"/>
      <c r="AY735" s="24"/>
      <c r="AZ735" s="24"/>
      <c r="BA735" s="24"/>
      <c r="BB735" s="24"/>
      <c r="BC735" s="24"/>
      <c r="BD735" s="24"/>
      <c r="BE735" s="24"/>
      <c r="BF735" s="24"/>
      <c r="BG735" s="24"/>
      <c r="BH735" s="24"/>
      <c r="BI735" s="24"/>
      <c r="BJ735" s="24"/>
      <c r="BK735" s="24"/>
      <c r="BL735" s="24"/>
      <c r="BM735" s="24"/>
      <c r="BN735" s="24"/>
      <c r="BO735" s="24"/>
      <c r="BP735" s="24"/>
      <c r="BQ735" s="24"/>
      <c r="BR735" s="24"/>
      <c r="BS735" s="24"/>
      <c r="BT735" s="24"/>
      <c r="BU735" s="24"/>
      <c r="BV735" s="24"/>
      <c r="BW735" s="24"/>
      <c r="BX735" s="24"/>
      <c r="BY735" s="24"/>
      <c r="BZ735" s="24"/>
      <c r="CA735" s="24"/>
      <c r="DN735" s="24"/>
    </row>
    <row r="736" spans="1:118" x14ac:dyDescent="0.2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  <c r="AP736" s="24"/>
      <c r="AQ736" s="24"/>
      <c r="AR736" s="24"/>
      <c r="AS736" s="24"/>
      <c r="AT736" s="24"/>
      <c r="AU736" s="24"/>
      <c r="AV736" s="24"/>
      <c r="AW736" s="24"/>
      <c r="AX736" s="24"/>
      <c r="AY736" s="24"/>
      <c r="AZ736" s="24"/>
      <c r="BA736" s="24"/>
      <c r="BB736" s="24"/>
      <c r="BC736" s="24"/>
      <c r="BD736" s="24"/>
      <c r="BE736" s="24"/>
      <c r="BF736" s="24"/>
      <c r="BG736" s="24"/>
      <c r="BH736" s="24"/>
      <c r="BI736" s="24"/>
      <c r="BJ736" s="24"/>
      <c r="BK736" s="24"/>
      <c r="BL736" s="24"/>
      <c r="BM736" s="24"/>
      <c r="BN736" s="24"/>
      <c r="BO736" s="24"/>
      <c r="BP736" s="24"/>
      <c r="BQ736" s="24"/>
      <c r="BR736" s="24"/>
      <c r="BS736" s="24"/>
      <c r="BT736" s="24"/>
      <c r="BU736" s="24"/>
      <c r="BV736" s="24"/>
      <c r="BW736" s="24"/>
      <c r="BX736" s="24"/>
      <c r="BY736" s="24"/>
      <c r="BZ736" s="24"/>
      <c r="CA736" s="24"/>
      <c r="DN736" s="24"/>
    </row>
  </sheetData>
  <mergeCells count="37">
    <mergeCell ref="H18:K19"/>
    <mergeCell ref="M18:P19"/>
    <mergeCell ref="D18:F19"/>
    <mergeCell ref="D21:F22"/>
    <mergeCell ref="H21:H22"/>
    <mergeCell ref="N21:P22"/>
    <mergeCell ref="H23:H24"/>
    <mergeCell ref="M21:M22"/>
    <mergeCell ref="E24:E25"/>
    <mergeCell ref="H25:H26"/>
    <mergeCell ref="I21:K22"/>
    <mergeCell ref="I23:K24"/>
    <mergeCell ref="I25:K26"/>
    <mergeCell ref="N29:P30"/>
    <mergeCell ref="N31:P32"/>
    <mergeCell ref="N33:P34"/>
    <mergeCell ref="N35:P36"/>
    <mergeCell ref="M35:M36"/>
    <mergeCell ref="M29:M30"/>
    <mergeCell ref="M31:M32"/>
    <mergeCell ref="M33:M34"/>
    <mergeCell ref="N23:P24"/>
    <mergeCell ref="N25:P26"/>
    <mergeCell ref="N27:P28"/>
    <mergeCell ref="M23:M24"/>
    <mergeCell ref="M25:M26"/>
    <mergeCell ref="M27:M28"/>
    <mergeCell ref="H27:H28"/>
    <mergeCell ref="H29:H30"/>
    <mergeCell ref="H31:H32"/>
    <mergeCell ref="H33:H34"/>
    <mergeCell ref="H35:H36"/>
    <mergeCell ref="I27:K28"/>
    <mergeCell ref="I29:K30"/>
    <mergeCell ref="I31:K32"/>
    <mergeCell ref="I33:K34"/>
    <mergeCell ref="I35:K36"/>
  </mergeCells>
  <phoneticPr fontId="10" type="noConversion"/>
  <dataValidations count="1">
    <dataValidation type="list" allowBlank="1" showInputMessage="1" showErrorMessage="1" sqref="D21:F22" xr:uid="{8C2CCBDB-D5E5-439F-8D4A-02FCC40AA670}">
      <formula1>$B$4:$AI$4</formula1>
    </dataValidation>
  </dataValidations>
  <hyperlinks>
    <hyperlink ref="E8" r:id="rId1" display="A5-1" xr:uid="{577B0458-BB76-4E00-A3D0-2D68EC0CFE5B}"/>
    <hyperlink ref="AF8" r:id="rId2" display="A32.1" xr:uid="{8033B9CD-8ED2-43C3-9A19-55D4F60404BA}"/>
    <hyperlink ref="G8" r:id="rId3" display="A7-1" xr:uid="{40A98299-0E88-4929-9BFC-01876D1A623C}"/>
    <hyperlink ref="I8" r:id="rId4" display="A9-2" xr:uid="{0D3CBFF9-3BDB-4285-84C9-28E8FF4F3FA5}"/>
    <hyperlink ref="M5" r:id="rId5" xr:uid="{10E3113C-9D48-4569-87D7-DD0674D3F2B8}"/>
    <hyperlink ref="J5" r:id="rId6" xr:uid="{22041ABD-8530-4139-8098-CAB1A998BAA6}"/>
    <hyperlink ref="D4" r:id="rId7" display="1 MO DETAILLE VIDEO\A\A4" xr:uid="{0F1DCBAE-F1CF-4827-AFFF-008C967D68E9}"/>
    <hyperlink ref="D8" r:id="rId8" display="A4-1" xr:uid="{E95A0B97-DFD5-4FED-B7EA-19F4715C52C9}"/>
    <hyperlink ref="R8" r:id="rId9" xr:uid="{C7C69C36-8929-4B77-9DC9-1D166E01A7E4}"/>
    <hyperlink ref="P4" r:id="rId10" display="1 MO DETAILLE VIDEO\A\A16" xr:uid="{1F42EBAA-ABAA-4E6C-AD2C-CBFD3D206FFE}"/>
    <hyperlink ref="O4" r:id="rId11" display="1 MO DETAILLE VIDEO\A\A15" xr:uid="{AE378F1E-942D-4B84-B244-415AF0A4CAB8}"/>
    <hyperlink ref="P5" r:id="rId12" display="A 16-00" xr:uid="{D7480095-A776-4249-BBD1-591C58B18FBF}"/>
    <hyperlink ref="R4" r:id="rId13" display="1 MO DETAILLE VIDEO\A\A18" xr:uid="{D45A44E9-2AEB-4802-B6CA-821210350279}"/>
    <hyperlink ref="O8" r:id="rId14" display="A 15-1" xr:uid="{D5D8C4D5-59CF-46D5-ADBF-57F9185AFF5A}"/>
    <hyperlink ref="S4" r:id="rId15" display="1 MO DETAILLE VIDEO\A\A19" xr:uid="{7B08B866-1890-4A07-967B-4AADD7F9D621}"/>
    <hyperlink ref="S8" r:id="rId16" display="A 19-1" xr:uid="{CBA46822-18BC-4166-9EA9-97C0C55C0638}"/>
    <hyperlink ref="T4" r:id="rId17" display="1 MO DETAILLE VIDEO\A\A20" xr:uid="{587ACC61-BE31-4FBC-BC67-CD35A771384F}"/>
    <hyperlink ref="V4" r:id="rId18" display="1 MO DETAILLE VIDEO\A\A22" xr:uid="{F4C44911-E108-451A-820F-EA52AB8148DF}"/>
    <hyperlink ref="K4" r:id="rId19" display="1 MO DETAILLE VIDEO\A\A11" xr:uid="{4741AAF5-E9D7-4912-BDE3-7E6BA48A92E0}"/>
    <hyperlink ref="H4" r:id="rId20" display="1 MO DETAILLE VIDEO\A\A8" xr:uid="{3AD8E258-234B-4BD8-B7B6-9379BF09230E}"/>
    <hyperlink ref="J4" r:id="rId21" display="1 MO DETAILLE VIDEO\A\A10" xr:uid="{B769AE19-F423-4EB1-9F65-E17F885C3D0E}"/>
    <hyperlink ref="M4" r:id="rId22" display="1 MO DETAILLE VIDEO\A\A13" xr:uid="{94369C16-8A2D-4BD1-87AA-847EF76C0CE2}"/>
    <hyperlink ref="L4" r:id="rId23" display="1 MO DETAILLE VIDEO\A\A12" xr:uid="{CC82984A-3334-48D8-9D55-E1DC611C8112}"/>
    <hyperlink ref="I4" r:id="rId24" display="1 MO DETAILLE VIDEO\A\A9" xr:uid="{ACB8850C-164C-483C-8820-6D08454221F7}"/>
    <hyperlink ref="G4" r:id="rId25" display="1 MO DETAILLE VIDEO\A\A7" xr:uid="{C8E79247-DC07-4F48-B938-4226DB68DDA5}"/>
    <hyperlink ref="E4" r:id="rId26" display="1 MO DETAILLE VIDEO\A\A5" xr:uid="{DBE3461E-7A01-4A34-AE5A-3DBF2A67CB54}"/>
    <hyperlink ref="AA8" r:id="rId27" display="A 27-1" xr:uid="{1A9D5664-40DE-464C-9DB4-6CF52C055C02}"/>
    <hyperlink ref="AA4" r:id="rId28" display="1 MO DETAILLE VIDEO\A\A27" xr:uid="{8BFF9C35-626C-4D68-90DE-591105EA6F1A}"/>
    <hyperlink ref="AD8" r:id="rId29" xr:uid="{5F420862-F4E2-4878-BADA-31BD0289EFF4}"/>
    <hyperlink ref="AD4" r:id="rId30" display="1 MO DETAILLE VIDEO\A\A30" xr:uid="{A16C9D43-63FF-4836-B71F-BA8EF795323D}"/>
    <hyperlink ref="AF4" r:id="rId31" display="1 MO DETAILLE VIDEO\A\A32" xr:uid="{0331261B-038A-408C-B3DE-A616206BEA03}"/>
    <hyperlink ref="W4" r:id="rId32" display="1 MO DETAILLE VIDEO\A\A23" xr:uid="{DF52337B-E2F6-4B79-9ECD-E16BEAA13D8A}"/>
    <hyperlink ref="U4" r:id="rId33" display="1 MO DETAILLE VIDEO\A\A21" xr:uid="{3278C0F7-0A93-4D90-8CEC-27328DECF434}"/>
    <hyperlink ref="U6" r:id="rId34" xr:uid="{F535061A-6E63-4F23-941D-26CC0CF332D3}"/>
    <hyperlink ref="C5" r:id="rId35" xr:uid="{16650A92-F492-4B73-B5CA-10D3EDFE8E63}"/>
    <hyperlink ref="T8" r:id="rId36" display="A 20-1" xr:uid="{112CBC18-F850-4BE0-AA13-629DE8BDD080}"/>
    <hyperlink ref="T6" r:id="rId37" xr:uid="{6C65F212-7703-4856-8069-51A22DF1E8AE}"/>
    <hyperlink ref="D5" r:id="rId38" xr:uid="{F2ADD7D1-4817-4B24-8769-54AFB2D7C801}"/>
    <hyperlink ref="Z4" r:id="rId39" display="1 MO DETAILLE VIDEO\A\A26" xr:uid="{98B62FAE-E6AC-4620-AFB2-473B6ECFEE4D}"/>
    <hyperlink ref="Z5" r:id="rId40" display="A 26-1" xr:uid="{95FA83F5-EA3B-4A6D-9D23-20AFD68F879B}"/>
    <hyperlink ref="X4" r:id="rId41" display="1 MO DETAILLE VIDEO\A\A24" xr:uid="{01F67540-2DC8-45D2-92BD-6650E8C6B665}"/>
    <hyperlink ref="X8" r:id="rId42" xr:uid="{673ECAAE-EF7B-4945-9B4D-034849321FA8}"/>
    <hyperlink ref="AB4" r:id="rId43" display="1 MO DETAILLE VIDEO\A\A28" xr:uid="{EDC20BC1-F465-4F1A-BC46-8505BAA9A77C}"/>
    <hyperlink ref="AB8" r:id="rId44" display="A 28-1" xr:uid="{6D7101C2-1877-4B9E-A4E8-06ED31CE1DD4}"/>
    <hyperlink ref="O9" r:id="rId45" display="A 15-2" xr:uid="{D16C2980-87D4-4477-AD7D-2DD25874A83B}"/>
    <hyperlink ref="T9" r:id="rId46" xr:uid="{EC014406-84F4-4FE1-9536-E29D4866E9B5}"/>
    <hyperlink ref="T9:T10" r:id="rId47" display="A20-3" xr:uid="{EDD92001-6D24-4F16-A101-5000C352BE74}"/>
    <hyperlink ref="AG8" r:id="rId48" xr:uid="{6CCB93AF-CED0-4849-83E5-E22AFACA7523}"/>
    <hyperlink ref="AH4" r:id="rId49" display="1 MO DETAILLE VIDEO\A\A34" xr:uid="{8FBBAF3F-EC19-4F96-B3E4-10F360AA257A}"/>
    <hyperlink ref="E9" r:id="rId50" display="A5-2" xr:uid="{B77D6225-3159-4005-AFF2-162246216F8F}"/>
    <hyperlink ref="O10" r:id="rId51" display="A 15-3" xr:uid="{F8E9F693-E4C6-4DBE-A5B1-A76A275B7018}"/>
    <hyperlink ref="AD5" r:id="rId52" xr:uid="{393B92F8-23F9-4452-BB1D-303FBBA124F7}"/>
    <hyperlink ref="P6" r:id="rId53" xr:uid="{72A8031B-DB24-41CD-9B2D-0AE66C62CD3F}"/>
    <hyperlink ref="AD9" r:id="rId54" xr:uid="{0E65973C-A2FD-4707-8158-40CBD2AA1728}"/>
    <hyperlink ref="AD10" r:id="rId55" xr:uid="{03F2A76A-1435-465F-B038-6A85B27DCB1F}"/>
    <hyperlink ref="AD9:AD10" r:id="rId56" display="A30-4" xr:uid="{ECC4CCFC-8090-4DBD-877C-E9FEB5C8365A}"/>
    <hyperlink ref="Y4" r:id="rId57" display="1 MO DETAILLE VIDEO\A\A25" xr:uid="{1D70EE8E-61D1-4AEF-A0F9-F8BA770483AC}"/>
    <hyperlink ref="Y8" r:id="rId58" display="A 25-1" xr:uid="{13365D77-81B1-4932-8F26-525490002A9D}"/>
    <hyperlink ref="S9" r:id="rId59" display="A 19-1" xr:uid="{42302E51-734E-450E-8878-F0CD8A7D0335}"/>
    <hyperlink ref="W9" r:id="rId60" xr:uid="{547BB9F4-8A1C-4E7C-A3ED-FB84B4D3804F}"/>
    <hyperlink ref="AG4" r:id="rId61" display="1 MO DETAILLE VIDEO\A\A33" xr:uid="{C8D8F01A-54E9-4F42-BB4A-FA82E8B68B69}"/>
    <hyperlink ref="AH8" r:id="rId62" xr:uid="{57E30A69-41FE-40DE-9290-41FCED8A01F0}"/>
    <hyperlink ref="AD11" r:id="rId63" xr:uid="{1C16A006-2DF8-495F-BE60-BAF4EF972D41}"/>
    <hyperlink ref="AE8" r:id="rId64" xr:uid="{79D3E401-8097-48CE-8DB0-C5B74B608BFD}"/>
    <hyperlink ref="AE4" r:id="rId65" display="1 MO DETAILLE VIDEO\A\A31" xr:uid="{81001C57-E813-42AA-99E5-8892C390C5F5}"/>
    <hyperlink ref="AD12" r:id="rId66" xr:uid="{3A434DFC-6C39-4E20-86AA-0F321F0A8B8B}"/>
    <hyperlink ref="R9" r:id="rId67" xr:uid="{EFD4D39F-651C-4D49-9215-7B8B6B1FDEA9}"/>
    <hyperlink ref="AI4" r:id="rId68" display="1 MO DETAILLE VIDEO\A\A35" xr:uid="{C1C5C5E8-F477-45F1-8495-BFE3BC25EEB1}"/>
    <hyperlink ref="AI8" r:id="rId69" xr:uid="{C52C89B3-0DB0-4643-9E5E-2924B66B1935}"/>
    <hyperlink ref="U8" r:id="rId70" xr:uid="{DCCF4FE9-D003-46DA-94CE-D4AA04E8EDC4}"/>
    <hyperlink ref="F4" r:id="rId71" display="1 MO DETAILLE VIDEO\A\A6" xr:uid="{083835B5-0FA2-45AE-B1CD-0C3731D61478}"/>
    <hyperlink ref="F8" r:id="rId72" display="A6-1" xr:uid="{ADD5E22C-AB9C-42AE-8043-491F42A79F03}"/>
    <hyperlink ref="N4" r:id="rId73" display="1 MO DETAILLE VIDEO\A\A14" xr:uid="{8EEC602F-57D8-4793-A5F5-D3183C3FB3F9}"/>
    <hyperlink ref="N8" r:id="rId74" xr:uid="{D0696163-09ED-4B14-A9B6-BD2267D0CB25}"/>
    <hyperlink ref="N9" r:id="rId75" xr:uid="{9EF7151E-4CD8-4EE2-A78F-50E9D3C4805B}"/>
    <hyperlink ref="N10" r:id="rId76" xr:uid="{8BDF52E9-6DCB-4F05-842A-654027602484}"/>
    <hyperlink ref="N11" r:id="rId77" xr:uid="{366BC5C5-2F5D-482A-BA86-89B42086C074}"/>
    <hyperlink ref="N12" r:id="rId78" xr:uid="{40DBEDB4-50BC-4983-B3EC-6543DA69DEBB}"/>
    <hyperlink ref="E5" r:id="rId79" xr:uid="{03AD3ED1-2514-4140-99FD-1CB748CB09AD}"/>
    <hyperlink ref="F5" r:id="rId80" xr:uid="{B2517D64-1567-4B13-A7F2-0CE590637553}"/>
    <hyperlink ref="G5" r:id="rId81" xr:uid="{9047C306-7267-4EC0-A338-B421C5D7360C}"/>
    <hyperlink ref="H5" r:id="rId82" xr:uid="{B67DBDA7-B2C4-4A7E-A188-F018B09C3783}"/>
    <hyperlink ref="H8" r:id="rId83" display="A8-1" xr:uid="{5C2F3826-32CF-425F-BE5B-7A5AC8EE6D00}"/>
    <hyperlink ref="I5" r:id="rId84" xr:uid="{ED0E1AE7-9CED-4F3C-9CC5-6CC7817F12D7}"/>
    <hyperlink ref="J8:J9" r:id="rId85" display="A10-1" xr:uid="{F8EAF425-82ED-4777-8C00-91D83FC3F9C3}"/>
    <hyperlink ref="J8" r:id="rId86" xr:uid="{6899721F-EA85-4BA7-A90C-A42E0DDED827}"/>
    <hyperlink ref="K5" r:id="rId87" xr:uid="{4299F26F-5740-4969-86FE-0855994B3089}"/>
    <hyperlink ref="K8" r:id="rId88" xr:uid="{D82FA12D-F50A-497C-9D36-727DF7872661}"/>
    <hyperlink ref="L5" r:id="rId89" xr:uid="{2A490A8F-E74D-44E9-A777-D882F97D3053}"/>
    <hyperlink ref="L8:L9" r:id="rId90" display="A12-1" xr:uid="{4BF7A621-874A-4455-AE0C-4430E495826D}"/>
    <hyperlink ref="L8" r:id="rId91" xr:uid="{6EBE3F65-C9C6-4170-A40D-02C6758A8DDC}"/>
    <hyperlink ref="M8" r:id="rId92" xr:uid="{4D31FDAC-9804-4698-A43D-7B77A722526E}"/>
    <hyperlink ref="N5" r:id="rId93" xr:uid="{B870561C-291A-402C-A776-E4EA97AA8578}"/>
    <hyperlink ref="O5" r:id="rId94" xr:uid="{A5CF7E87-F84B-48FE-BC92-E7C0F791E738}"/>
    <hyperlink ref="R5" r:id="rId95" xr:uid="{76438189-48F2-4753-B94D-B4277FA51BA1}"/>
    <hyperlink ref="S5" r:id="rId96" display="A 19-0" xr:uid="{8D0E24D7-E24E-41C4-8FDC-681FA298DC04}"/>
    <hyperlink ref="T5" r:id="rId97" xr:uid="{EA113B2C-B25B-4CF8-A403-2D005DBB8FD1}"/>
    <hyperlink ref="U5" r:id="rId98" xr:uid="{43E174DC-F62A-4E4D-A4E3-68051FC35609}"/>
    <hyperlink ref="V8" r:id="rId99" display="A 22-1" xr:uid="{9FE1BD8C-DA65-4682-8595-200BC6E8183B}"/>
    <hyperlink ref="V5" r:id="rId100" xr:uid="{8EE6D196-A168-4D0D-B4F1-9ACCEC7524AE}"/>
    <hyperlink ref="W8" r:id="rId101" xr:uid="{AEF9E22C-57BC-4F11-BCFF-417E99A2A206}"/>
    <hyperlink ref="W5" r:id="rId102" xr:uid="{E6C502B3-7456-4CA3-B24B-7FFC1233C1F1}"/>
    <hyperlink ref="X5" r:id="rId103" xr:uid="{9CC3E076-23FB-4E16-8903-CDC065487D5D}"/>
    <hyperlink ref="Y5" r:id="rId104" display="A 25-0" xr:uid="{E1D497FB-B4ED-4C50-9CDD-AB57DB1662E2}"/>
    <hyperlink ref="AA5" r:id="rId105" display="A 27-0" xr:uid="{15149CA7-82F8-41B1-920A-D1EA9EC2D4D5}"/>
    <hyperlink ref="AB5" r:id="rId106" display="A 28-0" xr:uid="{154939E2-3BCC-498A-8F6A-566F982E4160}"/>
    <hyperlink ref="AC8" r:id="rId107" display="A-29-1" xr:uid="{A46FAC72-0E4C-4445-86BC-2F433FF35518}"/>
    <hyperlink ref="AC5" r:id="rId108" display="A-29-0" xr:uid="{E560A309-C16A-40D7-B397-CF73E43CBFDF}"/>
    <hyperlink ref="AC4" r:id="rId109" display="1 MO DETAILLE VIDEO\A\A29" xr:uid="{EAF020DC-A961-4C6A-9CF3-3E3F1C974E8E}"/>
    <hyperlink ref="AD13" r:id="rId110" xr:uid="{24776CB0-8EA5-46E2-AA4A-73E7053E35E3}"/>
    <hyperlink ref="AE5" r:id="rId111" xr:uid="{C26B6AA1-7C09-472E-8C96-7045A2D56598}"/>
    <hyperlink ref="AF5" r:id="rId112" display="A32.00" xr:uid="{6C6943AD-EFA9-4BDF-8851-0C5E137ACBFA}"/>
    <hyperlink ref="AF6" r:id="rId113" display="A32.01" xr:uid="{3305F710-1DC5-4253-8D4B-C9E0C15E97DE}"/>
    <hyperlink ref="AH5" r:id="rId114" xr:uid="{DC6E7AB0-8FDF-44C0-8602-FBD3141B2022}"/>
    <hyperlink ref="AI5" r:id="rId115" xr:uid="{4B1B3031-79A3-48F9-9A41-073AA60871CB}"/>
    <hyperlink ref="AC9" r:id="rId116" display="A 29-2" xr:uid="{1EEE208E-286C-415C-BF32-E5B184FFFBEA}"/>
    <hyperlink ref="D9:D11" r:id="rId117" display="A4-1" xr:uid="{F0343B78-1874-4438-B1DD-14DA56AD7A9E}"/>
    <hyperlink ref="D12" r:id="rId118" display="A4-5" xr:uid="{D653AC46-4D75-402D-8293-092CF5F1C410}"/>
    <hyperlink ref="D9" r:id="rId119" display="A4-2" xr:uid="{5F8ABDF7-A2BF-4D69-99AA-3E5DA5ABBC6C}"/>
    <hyperlink ref="D10" r:id="rId120" display="A4-3" xr:uid="{02D8E29A-EA62-410C-90AE-823A8386F4A1}"/>
    <hyperlink ref="D11" r:id="rId121" display="A4-4" xr:uid="{50726D2F-2872-49E3-9154-3CD665B348C6}"/>
    <hyperlink ref="H9" r:id="rId122" display="A8-2" xr:uid="{B9A8217F-8305-40ED-85D4-ADE259422501}"/>
    <hyperlink ref="J9:J10" r:id="rId123" display="A10-1" xr:uid="{A533ED82-5688-46D0-AF18-72825265F585}"/>
    <hyperlink ref="J9" r:id="rId124" xr:uid="{52C130AB-9405-4286-AC45-30779F9D59D9}"/>
    <hyperlink ref="J10" r:id="rId125" xr:uid="{0A50864D-A67E-4D50-A3CE-31B228CC1F24}"/>
    <hyperlink ref="K9" r:id="rId126" xr:uid="{7A3B3B9B-FE85-4288-9EAD-AC07153642AB}"/>
    <hyperlink ref="L9:L10" r:id="rId127" display="A12-1" xr:uid="{68F648C7-6F7D-4B8C-97D8-2DDAE47F97A8}"/>
    <hyperlink ref="L9" r:id="rId128" xr:uid="{83DC820A-397C-467B-B6B4-2323C9A680D6}"/>
    <hyperlink ref="L10" r:id="rId129" xr:uid="{CE7BFE83-F4EC-4D05-B89B-6F5FCD8572E4}"/>
    <hyperlink ref="T10:T11" r:id="rId130" display="A20-3" xr:uid="{8ED3BF36-BFD1-4EFB-BEB5-C86ED1A8CD08}"/>
    <hyperlink ref="T10" r:id="rId131" xr:uid="{855B362F-715C-481E-9456-45EEA358BEE1}"/>
    <hyperlink ref="T11" r:id="rId132" xr:uid="{991F33DC-5EC8-4184-A48D-A52A24982C2E}"/>
    <hyperlink ref="X9" r:id="rId133" xr:uid="{9F1284EA-7546-47A5-BE34-E588DF4BDA9A}"/>
    <hyperlink ref="AD14" r:id="rId134" xr:uid="{D91F059D-E99A-426E-9B92-45BEE232F957}"/>
    <hyperlink ref="AF9:AF10" r:id="rId135" display="A32.2" xr:uid="{6781EAC8-6590-4A40-8FCE-22B62CFF7FDD}"/>
    <hyperlink ref="AF9" r:id="rId136" display="A32.2" xr:uid="{A20A7215-2E4C-4BB1-9831-7BF8FEC05A73}"/>
    <hyperlink ref="AF10" r:id="rId137" display="A32.3" xr:uid="{076A9DF3-D89D-4583-934E-8AD92AC26B68}"/>
    <hyperlink ref="AB9" r:id="rId138" display="A 28-2" xr:uid="{38E76C89-1E79-400F-A7C8-CC71115AC9AF}"/>
    <hyperlink ref="AB10" r:id="rId139" display="A 28-3" xr:uid="{5778FA24-99AD-4FA0-9D15-86D2F910E071}"/>
    <hyperlink ref="J11" r:id="rId140" xr:uid="{CCC7A4F5-4BC8-49A3-9CE3-310C8A38C6BC}"/>
    <hyperlink ref="G9:G10" r:id="rId141" display="A7-1" xr:uid="{DBD792D7-F903-4F34-9EF5-C3ACE7AE15C5}"/>
    <hyperlink ref="G9" r:id="rId142" display="A7-2" xr:uid="{A28DD6B6-2DDB-4EF4-804E-D0C7085ACDFF}"/>
    <hyperlink ref="G10" r:id="rId143" display="A7-3" xr:uid="{D5E21DDB-65DF-49CD-9416-75AA237B2566}"/>
    <hyperlink ref="AB11:AB13" r:id="rId144" display="A 28-3" xr:uid="{EC07D309-AAA7-478D-9B5A-8D58E6BDA29E}"/>
    <hyperlink ref="AB13" r:id="rId145" display="A 28-6" xr:uid="{8D7850A0-62A8-4923-AB90-A2CEA687E656}"/>
    <hyperlink ref="AB12" r:id="rId146" display="A 28-5" xr:uid="{B5F188C6-197A-4F38-9ED9-B9E67402CA90}"/>
    <hyperlink ref="AB11" r:id="rId147" display="A 28-4" xr:uid="{E4D42172-63B4-4AD7-8413-16D4A555BFE6}"/>
    <hyperlink ref="AE9" r:id="rId148" xr:uid="{DE466058-B4B6-4427-BB27-DE0006A35CDA}"/>
    <hyperlink ref="AE10" r:id="rId149" xr:uid="{487B83E4-C9E4-4FC6-981A-B066B72D19FB}"/>
    <hyperlink ref="AF11" r:id="rId150" display="A32.4" xr:uid="{7C8A3B56-01FC-4F7C-9F3B-4D2A86DC3258}"/>
    <hyperlink ref="O11" r:id="rId151" display="A 15-4" xr:uid="{77E2CCA9-E00C-4E20-B21A-3F4B6950AB5D}"/>
    <hyperlink ref="C4" r:id="rId152" display="1 MO DETAILLE VIDEO\A\A3" xr:uid="{61BB1BC1-B618-4A34-A7FE-4DB9EB899CB5}"/>
    <hyperlink ref="AA6" r:id="rId153" display="A 27-01" xr:uid="{3C85DD49-8358-49ED-983A-AC05F6B4FD52}"/>
    <hyperlink ref="R6" r:id="rId154" xr:uid="{71004E98-FBFE-4E7F-A2D7-774074D56CFD}"/>
    <hyperlink ref="R10:R11" r:id="rId155" display="A18-2" xr:uid="{BC6E0E82-B1AF-4A1F-9CDB-83391DCF003A}"/>
    <hyperlink ref="R11" r:id="rId156" xr:uid="{F3295DB8-D749-4EDF-8DCD-33CABF3F7030}"/>
    <hyperlink ref="R10" r:id="rId157" xr:uid="{83579A04-DBD0-42B8-B6AE-552D28BA2F53}"/>
    <hyperlink ref="M9" r:id="rId158" display="A13-1" xr:uid="{83ED5624-C8E0-4329-A16D-2D53F0C8982C}"/>
    <hyperlink ref="M8:M9" r:id="rId159" display="A13-1" xr:uid="{7446C791-C9B2-4D85-8B7A-7D6FCEC74BE1}"/>
  </hyperlinks>
  <pageMargins left="0.7" right="0.7" top="0.75" bottom="0.75" header="0.3" footer="0.3"/>
  <pageSetup paperSize="9" orientation="portrait" r:id="rId160"/>
  <drawing r:id="rId16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25295-D4AA-4D9E-B23A-2F6108B9E64B}">
  <sheetPr codeName="Feuil7">
    <tabColor rgb="FFFFFF00"/>
  </sheetPr>
  <dimension ref="A1:GR824"/>
  <sheetViews>
    <sheetView zoomScaleNormal="100" workbookViewId="0">
      <selection activeCell="D22" sqref="D22:F23"/>
    </sheetView>
  </sheetViews>
  <sheetFormatPr baseColWidth="10" defaultRowHeight="15" x14ac:dyDescent="0.25"/>
  <cols>
    <col min="1" max="2" width="2.85546875" customWidth="1"/>
    <col min="3" max="21" width="16" customWidth="1"/>
    <col min="22" max="35" width="16" hidden="1" customWidth="1"/>
    <col min="36" max="44" width="10.28515625" hidden="1" customWidth="1"/>
    <col min="45" max="47" width="2.85546875" customWidth="1"/>
    <col min="48" max="58" width="2.85546875" style="24" customWidth="1"/>
    <col min="59" max="200" width="11.42578125" style="24"/>
  </cols>
  <sheetData>
    <row r="1" spans="1:47" x14ac:dyDescent="0.25">
      <c r="A1" s="279"/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9"/>
    </row>
    <row r="2" spans="1:47" x14ac:dyDescent="0.25">
      <c r="A2" s="279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79"/>
    </row>
    <row r="3" spans="1:47" ht="15" customHeight="1" x14ac:dyDescent="0.25">
      <c r="A3" s="279"/>
      <c r="B3" s="153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6"/>
      <c r="AT3" s="153"/>
      <c r="AU3" s="279"/>
    </row>
    <row r="4" spans="1:47" ht="57.75" customHeight="1" x14ac:dyDescent="0.25">
      <c r="A4" s="279"/>
      <c r="B4" s="153"/>
      <c r="C4" s="287" t="str">
        <f>CYCLE!$D3</f>
        <v>B03-CENTRAGE TETE ET  HAUTEUR DE  TETE</v>
      </c>
      <c r="D4" s="287" t="str">
        <f>CYCLE!$D4</f>
        <v xml:space="preserve">B04-OUVERTURE EAU ET AIR </v>
      </c>
      <c r="E4" s="287" t="str">
        <f>CYCLE!$D5</f>
        <v>B05-OUVERTURE TREMIE</v>
      </c>
      <c r="F4" s="287" t="str">
        <f>CYCLE!$D6</f>
        <v>B06-DEMARRAGE VIS D EXTRUSION</v>
      </c>
      <c r="G4" s="287" t="str">
        <f>CYCLE!$D7</f>
        <v>B07-NOMENCLATURE</v>
      </c>
      <c r="H4" s="287" t="str">
        <f>CYCLE!$D8</f>
        <v>B08-POINT ZERO FERMETURE MOULE</v>
      </c>
      <c r="I4" s="287" t="str">
        <f>CYCLE!$D9</f>
        <v>B09-POINT ZERO APPUI CANNES</v>
      </c>
      <c r="J4" s="287" t="str">
        <f>CYCLE!$D10</f>
        <v>B10-PROCEDURE DEM HESTA APRES ARRET</v>
      </c>
      <c r="K4" s="287" t="str">
        <f>CYCLE!$D11</f>
        <v>B11-VERIF CENTRAGE PARAISON AVT DEM</v>
      </c>
      <c r="L4" s="287" t="str">
        <f>CYCLE!$D12</f>
        <v>B12-REGLAGE MECANIQUE HAUTEUR CELLULE</v>
      </c>
      <c r="M4" s="287" t="str">
        <f>CYCLE!$D13</f>
        <v>B13-REGLAGE DES CENTRAGES PARAISONS</v>
      </c>
      <c r="N4" s="287" t="str">
        <f>CYCLE!$D14</f>
        <v>B14-PAGES REGULATION PARAISON</v>
      </c>
      <c r="O4" s="287" t="str">
        <f>CYCLE!$D15</f>
        <v xml:space="preserve">B15-REGLAGE EPAISSEUR PARAISON MINI </v>
      </c>
      <c r="P4" s="287" t="str">
        <f>CYCLE!$D16</f>
        <v>B16-TESTEUSE UDK 351</v>
      </c>
      <c r="Q4" s="287" t="str">
        <f>CYCLE!$D17</f>
        <v>B17-DELTA DB122</v>
      </c>
      <c r="R4" s="287" t="str">
        <f>CYCLE!$D18</f>
        <v>B18-FILMEUSE</v>
      </c>
      <c r="S4" s="287" t="str">
        <f>CYCLE!$D19</f>
        <v>B19-DP200</v>
      </c>
      <c r="T4" s="287" t="str">
        <f>CYCLE!$D20</f>
        <v>B20-FICHES DE REGLAGE</v>
      </c>
      <c r="U4" s="287" t="str">
        <f>CYCLE!$D21</f>
        <v>B21-PINCE PARAISON</v>
      </c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6"/>
      <c r="AT4" s="153"/>
      <c r="AU4" s="279"/>
    </row>
    <row r="5" spans="1:47" x14ac:dyDescent="0.25">
      <c r="A5" s="279"/>
      <c r="B5" s="153"/>
      <c r="C5" s="77" t="s">
        <v>1127</v>
      </c>
      <c r="D5" s="77" t="s">
        <v>1133</v>
      </c>
      <c r="E5" s="77" t="s">
        <v>1134</v>
      </c>
      <c r="F5" s="77" t="s">
        <v>1135</v>
      </c>
      <c r="G5" s="77"/>
      <c r="H5" s="77" t="s">
        <v>1130</v>
      </c>
      <c r="I5" s="77" t="s">
        <v>1136</v>
      </c>
      <c r="J5" s="77" t="s">
        <v>1279</v>
      </c>
      <c r="K5" s="77" t="s">
        <v>786</v>
      </c>
      <c r="L5" s="77" t="s">
        <v>551</v>
      </c>
      <c r="M5" s="77" t="s">
        <v>552</v>
      </c>
      <c r="N5" s="77" t="s">
        <v>554</v>
      </c>
      <c r="O5" s="77" t="s">
        <v>555</v>
      </c>
      <c r="P5" s="77" t="s">
        <v>557</v>
      </c>
      <c r="Q5" s="77" t="s">
        <v>556</v>
      </c>
      <c r="R5" s="77" t="s">
        <v>1137</v>
      </c>
      <c r="S5" s="77" t="s">
        <v>564</v>
      </c>
      <c r="T5" s="77" t="s">
        <v>562</v>
      </c>
      <c r="U5" s="77"/>
      <c r="V5" s="285"/>
      <c r="W5" s="285"/>
      <c r="X5" s="285"/>
      <c r="Y5" s="285"/>
      <c r="Z5" s="285"/>
      <c r="AA5" s="285"/>
      <c r="AB5" s="285"/>
      <c r="AC5" s="285"/>
      <c r="AD5" s="285"/>
      <c r="AE5" s="285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85"/>
      <c r="AS5" s="286"/>
      <c r="AT5" s="153"/>
      <c r="AU5" s="279"/>
    </row>
    <row r="6" spans="1:47" ht="15" customHeight="1" x14ac:dyDescent="0.25">
      <c r="A6" s="279"/>
      <c r="B6" s="153"/>
      <c r="C6" s="82"/>
      <c r="D6" s="82"/>
      <c r="E6" s="122"/>
      <c r="F6" s="82"/>
      <c r="G6" s="82"/>
      <c r="H6" s="82"/>
      <c r="I6" s="82"/>
      <c r="J6" s="122"/>
      <c r="K6" s="77" t="s">
        <v>787</v>
      </c>
      <c r="L6" s="82"/>
      <c r="M6" s="82"/>
      <c r="N6" s="82"/>
      <c r="O6" s="82"/>
      <c r="P6" s="82"/>
      <c r="Q6" s="122"/>
      <c r="R6" s="77" t="s">
        <v>1138</v>
      </c>
      <c r="S6" s="122"/>
      <c r="T6" s="82"/>
      <c r="U6" s="82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286"/>
      <c r="AT6" s="153"/>
      <c r="AU6" s="279"/>
    </row>
    <row r="7" spans="1:47" ht="15" customHeight="1" x14ac:dyDescent="0.25">
      <c r="A7" s="279"/>
      <c r="B7" s="153"/>
      <c r="C7" s="334"/>
      <c r="D7" s="334"/>
      <c r="E7" s="333"/>
      <c r="F7" s="334"/>
      <c r="G7" s="334"/>
      <c r="H7" s="334"/>
      <c r="I7" s="334"/>
      <c r="J7" s="333"/>
      <c r="K7" s="334"/>
      <c r="L7" s="334"/>
      <c r="M7" s="334"/>
      <c r="N7" s="334"/>
      <c r="O7" s="334"/>
      <c r="P7" s="334"/>
      <c r="Q7" s="333"/>
      <c r="R7" s="334"/>
      <c r="S7" s="333"/>
      <c r="T7" s="334"/>
      <c r="U7" s="3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286"/>
      <c r="AT7" s="153"/>
      <c r="AU7" s="279"/>
    </row>
    <row r="8" spans="1:47" ht="15" customHeight="1" x14ac:dyDescent="0.25">
      <c r="A8" s="279"/>
      <c r="B8" s="153"/>
      <c r="C8" s="113" t="s">
        <v>981</v>
      </c>
      <c r="D8" s="151" t="s">
        <v>1133</v>
      </c>
      <c r="E8" s="113" t="s">
        <v>1525</v>
      </c>
      <c r="F8" s="131" t="s">
        <v>1035</v>
      </c>
      <c r="G8" s="109" t="s">
        <v>1515</v>
      </c>
      <c r="H8" s="123" t="s">
        <v>1036</v>
      </c>
      <c r="I8" s="113" t="s">
        <v>1038</v>
      </c>
      <c r="J8" s="150" t="s">
        <v>1279</v>
      </c>
      <c r="K8" s="132" t="s">
        <v>362</v>
      </c>
      <c r="L8" s="132" t="s">
        <v>122</v>
      </c>
      <c r="M8" s="123" t="s">
        <v>236</v>
      </c>
      <c r="N8" s="123" t="s">
        <v>235</v>
      </c>
      <c r="O8" s="123" t="s">
        <v>234</v>
      </c>
      <c r="P8" s="123" t="s">
        <v>558</v>
      </c>
      <c r="Q8" s="131" t="s">
        <v>246</v>
      </c>
      <c r="R8" s="132" t="s">
        <v>578</v>
      </c>
      <c r="S8" s="133" t="s">
        <v>565</v>
      </c>
      <c r="T8" s="133" t="s">
        <v>563</v>
      </c>
      <c r="U8" s="115" t="s">
        <v>1520</v>
      </c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286"/>
      <c r="AT8" s="153"/>
      <c r="AU8" s="279"/>
    </row>
    <row r="9" spans="1:47" ht="15" customHeight="1" x14ac:dyDescent="0.25">
      <c r="A9" s="279"/>
      <c r="B9" s="153"/>
      <c r="C9" s="109" t="s">
        <v>1059</v>
      </c>
      <c r="D9" s="121"/>
      <c r="E9" s="121"/>
      <c r="F9" s="121"/>
      <c r="G9" s="121"/>
      <c r="H9" s="131" t="s">
        <v>1037</v>
      </c>
      <c r="I9" s="113" t="s">
        <v>959</v>
      </c>
      <c r="J9" s="121"/>
      <c r="K9" s="134" t="s">
        <v>393</v>
      </c>
      <c r="L9" s="132" t="s">
        <v>877</v>
      </c>
      <c r="M9" s="123" t="s">
        <v>356</v>
      </c>
      <c r="N9" s="123" t="s">
        <v>352</v>
      </c>
      <c r="O9" s="123" t="s">
        <v>237</v>
      </c>
      <c r="P9" s="123" t="s">
        <v>559</v>
      </c>
      <c r="Q9" s="131" t="s">
        <v>361</v>
      </c>
      <c r="R9" s="133" t="s">
        <v>579</v>
      </c>
      <c r="S9" s="133" t="s">
        <v>566</v>
      </c>
      <c r="T9" s="121"/>
      <c r="U9" s="115" t="s">
        <v>1532</v>
      </c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286"/>
      <c r="AT9" s="153"/>
      <c r="AU9" s="279"/>
    </row>
    <row r="10" spans="1:47" ht="15" customHeight="1" x14ac:dyDescent="0.25">
      <c r="A10" s="279"/>
      <c r="B10" s="153"/>
      <c r="C10" s="109" t="s">
        <v>1495</v>
      </c>
      <c r="D10" s="82"/>
      <c r="E10" s="122"/>
      <c r="F10" s="122"/>
      <c r="G10" s="122"/>
      <c r="H10" s="122"/>
      <c r="I10" s="122"/>
      <c r="J10" s="122"/>
      <c r="K10" s="82"/>
      <c r="L10" s="122"/>
      <c r="M10" s="123" t="s">
        <v>357</v>
      </c>
      <c r="N10" s="123" t="s">
        <v>353</v>
      </c>
      <c r="O10" s="123" t="s">
        <v>240</v>
      </c>
      <c r="P10" s="123" t="s">
        <v>580</v>
      </c>
      <c r="Q10" s="131" t="s">
        <v>381</v>
      </c>
      <c r="R10" s="122"/>
      <c r="S10" s="115" t="s">
        <v>1499</v>
      </c>
      <c r="T10" s="122"/>
      <c r="U10" s="122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286"/>
      <c r="AT10" s="153"/>
      <c r="AU10" s="279"/>
    </row>
    <row r="11" spans="1:47" ht="15" customHeight="1" x14ac:dyDescent="0.25">
      <c r="A11" s="279"/>
      <c r="B11" s="153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3" t="s">
        <v>358</v>
      </c>
      <c r="N11" s="123" t="s">
        <v>410</v>
      </c>
      <c r="O11" s="123" t="s">
        <v>351</v>
      </c>
      <c r="P11" s="123" t="s">
        <v>581</v>
      </c>
      <c r="Q11" s="131" t="s">
        <v>560</v>
      </c>
      <c r="R11" s="121"/>
      <c r="S11" s="115" t="s">
        <v>1502</v>
      </c>
      <c r="T11" s="121"/>
      <c r="U11" s="121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286"/>
      <c r="AT11" s="153"/>
      <c r="AU11" s="279"/>
    </row>
    <row r="12" spans="1:47" ht="15" customHeight="1" x14ac:dyDescent="0.25">
      <c r="A12" s="279"/>
      <c r="B12" s="153"/>
      <c r="C12" s="122"/>
      <c r="D12" s="122"/>
      <c r="E12" s="122"/>
      <c r="F12" s="122"/>
      <c r="G12" s="122"/>
      <c r="H12" s="122"/>
      <c r="I12" s="122"/>
      <c r="J12" s="122"/>
      <c r="K12" s="82"/>
      <c r="L12" s="122"/>
      <c r="M12" s="123" t="s">
        <v>781</v>
      </c>
      <c r="N12" s="82"/>
      <c r="O12" s="123" t="s">
        <v>354</v>
      </c>
      <c r="P12" s="123" t="s">
        <v>886</v>
      </c>
      <c r="Q12" s="131" t="s">
        <v>623</v>
      </c>
      <c r="R12" s="122"/>
      <c r="S12" s="122"/>
      <c r="T12" s="122"/>
      <c r="U12" s="122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286"/>
      <c r="AT12" s="153"/>
      <c r="AU12" s="279"/>
    </row>
    <row r="13" spans="1:47" ht="15" customHeight="1" x14ac:dyDescent="0.25">
      <c r="A13" s="279"/>
      <c r="B13" s="153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31" t="s">
        <v>365</v>
      </c>
      <c r="N13" s="121"/>
      <c r="O13" s="123" t="s">
        <v>389</v>
      </c>
      <c r="P13" s="131" t="s">
        <v>888</v>
      </c>
      <c r="Q13" s="131" t="s">
        <v>624</v>
      </c>
      <c r="R13" s="121"/>
      <c r="S13" s="121"/>
      <c r="T13" s="121"/>
      <c r="U13" s="121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286"/>
      <c r="AT13" s="153"/>
      <c r="AU13" s="279"/>
    </row>
    <row r="14" spans="1:47" ht="15" customHeight="1" x14ac:dyDescent="0.25">
      <c r="A14" s="279"/>
      <c r="B14" s="153"/>
      <c r="C14" s="122"/>
      <c r="D14" s="122"/>
      <c r="E14" s="122"/>
      <c r="F14" s="122"/>
      <c r="G14" s="122"/>
      <c r="H14" s="122"/>
      <c r="I14" s="122"/>
      <c r="J14" s="122"/>
      <c r="K14" s="135"/>
      <c r="L14" s="122"/>
      <c r="M14" s="131" t="s">
        <v>784</v>
      </c>
      <c r="N14" s="122"/>
      <c r="O14" s="131" t="s">
        <v>391</v>
      </c>
      <c r="P14" s="113" t="s">
        <v>1505</v>
      </c>
      <c r="Q14" s="131" t="s">
        <v>640</v>
      </c>
      <c r="R14" s="122"/>
      <c r="S14" s="122"/>
      <c r="T14" s="122"/>
      <c r="U14" s="122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286"/>
      <c r="AT14" s="153"/>
      <c r="AU14" s="279"/>
    </row>
    <row r="15" spans="1:47" ht="15" customHeight="1" x14ac:dyDescent="0.25">
      <c r="A15" s="279"/>
      <c r="B15" s="153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13" t="s">
        <v>1462</v>
      </c>
      <c r="R15" s="173" t="s">
        <v>1465</v>
      </c>
      <c r="S15" s="121"/>
      <c r="T15" s="121"/>
      <c r="U15" s="121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286"/>
      <c r="AT15" s="153"/>
      <c r="AU15" s="279"/>
    </row>
    <row r="16" spans="1:47" ht="15" customHeight="1" x14ac:dyDescent="0.25">
      <c r="A16" s="279"/>
      <c r="B16" s="153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  <c r="V16" s="279"/>
      <c r="W16" s="279"/>
      <c r="X16" s="279"/>
      <c r="Y16" s="279"/>
      <c r="Z16" s="279"/>
      <c r="AA16" s="279"/>
      <c r="AB16" s="279"/>
      <c r="AC16" s="279"/>
      <c r="AD16" s="279"/>
      <c r="AE16" s="279"/>
      <c r="AF16" s="279"/>
      <c r="AG16" s="279"/>
      <c r="AH16" s="279"/>
      <c r="AI16" s="279"/>
      <c r="AJ16" s="279"/>
      <c r="AK16" s="279"/>
      <c r="AL16" s="279"/>
      <c r="AM16" s="279"/>
      <c r="AN16" s="279"/>
      <c r="AO16" s="279"/>
      <c r="AP16" s="279"/>
      <c r="AQ16" s="279"/>
      <c r="AR16" s="279"/>
      <c r="AS16" s="286"/>
      <c r="AT16" s="153"/>
      <c r="AU16" s="279"/>
    </row>
    <row r="17" spans="1:47" ht="15" customHeight="1" x14ac:dyDescent="0.25">
      <c r="A17" s="279"/>
      <c r="B17" s="153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79"/>
      <c r="AR17" s="279"/>
      <c r="AS17" s="286"/>
      <c r="AT17" s="153"/>
      <c r="AU17" s="279"/>
    </row>
    <row r="18" spans="1:47" ht="15" customHeight="1" x14ac:dyDescent="0.25">
      <c r="A18" s="279"/>
      <c r="B18" s="153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79"/>
      <c r="U18" s="279"/>
      <c r="V18" s="279"/>
      <c r="W18" s="279"/>
      <c r="X18" s="279"/>
      <c r="Y18" s="279"/>
      <c r="Z18" s="279"/>
      <c r="AA18" s="279"/>
      <c r="AB18" s="279"/>
      <c r="AC18" s="279"/>
      <c r="AD18" s="279"/>
      <c r="AE18" s="279"/>
      <c r="AF18" s="279"/>
      <c r="AG18" s="279"/>
      <c r="AH18" s="279"/>
      <c r="AI18" s="279"/>
      <c r="AJ18" s="279"/>
      <c r="AK18" s="279"/>
      <c r="AL18" s="279"/>
      <c r="AM18" s="279"/>
      <c r="AN18" s="279"/>
      <c r="AO18" s="279"/>
      <c r="AP18" s="279"/>
      <c r="AQ18" s="279"/>
      <c r="AR18" s="279"/>
      <c r="AS18" s="279"/>
      <c r="AT18" s="153"/>
      <c r="AU18" s="279"/>
    </row>
    <row r="19" spans="1:47" ht="15" customHeight="1" x14ac:dyDescent="0.25">
      <c r="A19" s="279"/>
      <c r="B19" s="153"/>
      <c r="C19" s="279"/>
      <c r="D19" s="367" t="s">
        <v>1216</v>
      </c>
      <c r="E19" s="378"/>
      <c r="F19" s="379"/>
      <c r="G19" s="279"/>
      <c r="H19" s="372" t="s">
        <v>431</v>
      </c>
      <c r="I19" s="373"/>
      <c r="J19" s="373"/>
      <c r="K19" s="374"/>
      <c r="L19" s="279"/>
      <c r="M19" s="372" t="s">
        <v>1123</v>
      </c>
      <c r="N19" s="373"/>
      <c r="O19" s="373"/>
      <c r="P19" s="374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AB19" s="279"/>
      <c r="AC19" s="279"/>
      <c r="AD19" s="279"/>
      <c r="AE19" s="279"/>
      <c r="AF19" s="279"/>
      <c r="AG19" s="279"/>
      <c r="AH19" s="279"/>
      <c r="AI19" s="279"/>
      <c r="AJ19" s="279"/>
      <c r="AK19" s="279"/>
      <c r="AL19" s="279"/>
      <c r="AM19" s="279"/>
      <c r="AN19" s="279"/>
      <c r="AO19" s="279"/>
      <c r="AP19" s="279"/>
      <c r="AQ19" s="279"/>
      <c r="AR19" s="279"/>
      <c r="AS19" s="279"/>
      <c r="AT19" s="153"/>
      <c r="AU19" s="279"/>
    </row>
    <row r="20" spans="1:47" ht="15" customHeight="1" x14ac:dyDescent="0.25">
      <c r="A20" s="279"/>
      <c r="B20" s="153"/>
      <c r="C20" s="279"/>
      <c r="D20" s="366"/>
      <c r="E20" s="380"/>
      <c r="F20" s="381"/>
      <c r="G20" s="279"/>
      <c r="H20" s="375"/>
      <c r="I20" s="376"/>
      <c r="J20" s="376"/>
      <c r="K20" s="377"/>
      <c r="L20" s="279"/>
      <c r="M20" s="375"/>
      <c r="N20" s="376"/>
      <c r="O20" s="376"/>
      <c r="P20" s="377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279"/>
      <c r="AP20" s="279"/>
      <c r="AQ20" s="279"/>
      <c r="AR20" s="279"/>
      <c r="AS20" s="279"/>
      <c r="AT20" s="153"/>
      <c r="AU20" s="279"/>
    </row>
    <row r="21" spans="1:47" ht="15" customHeight="1" x14ac:dyDescent="0.25">
      <c r="A21" s="279"/>
      <c r="B21" s="153"/>
      <c r="C21" s="279"/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/>
      <c r="AT21" s="153"/>
      <c r="AU21" s="279"/>
    </row>
    <row r="22" spans="1:47" ht="15" customHeight="1" x14ac:dyDescent="0.25">
      <c r="A22" s="279"/>
      <c r="B22" s="153"/>
      <c r="C22" s="279"/>
      <c r="D22" s="382" t="s">
        <v>1763</v>
      </c>
      <c r="E22" s="383"/>
      <c r="F22" s="384"/>
      <c r="G22" s="279"/>
      <c r="H22" s="367" t="str">
        <f>IF(D22="","",HLOOKUP($D$22,$C$4:$T$21,2,))</f>
        <v>B06-0</v>
      </c>
      <c r="I22" s="392" t="str">
        <f>IF(OR(H22=0,H22=""),"",VLOOKUP(H22,'DATA LIST'!$D$3:$E$317,2,0))</f>
        <v>B06-0-PPT-DEMARRAGE DE LA VIS D EXTRUSION</v>
      </c>
      <c r="J22" s="392"/>
      <c r="K22" s="393"/>
      <c r="L22" s="279"/>
      <c r="M22" s="367" t="str">
        <f>IF(D22="","",HLOOKUP($D$22,$C$4:$AI$21,5,))</f>
        <v>B06-1</v>
      </c>
      <c r="N22" s="392" t="str">
        <f>IF(OR(M22=0,M22=""),"",VLOOKUP(M22,'DATA LIST'!$D$3:$E$317,2,0))</f>
        <v>B06-1-MIKA-H-DEMARRAGE EXTRUDEUSE</v>
      </c>
      <c r="O22" s="392"/>
      <c r="P22" s="393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  <c r="AT22" s="153"/>
      <c r="AU22" s="279"/>
    </row>
    <row r="23" spans="1:47" ht="15" customHeight="1" x14ac:dyDescent="0.25">
      <c r="A23" s="279"/>
      <c r="B23" s="153"/>
      <c r="C23" s="279"/>
      <c r="D23" s="385"/>
      <c r="E23" s="386"/>
      <c r="F23" s="387"/>
      <c r="G23" s="279"/>
      <c r="H23" s="365"/>
      <c r="I23" s="388"/>
      <c r="J23" s="388"/>
      <c r="K23" s="389"/>
      <c r="L23" s="279"/>
      <c r="M23" s="365"/>
      <c r="N23" s="388"/>
      <c r="O23" s="388"/>
      <c r="P23" s="38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O23" s="279"/>
      <c r="AP23" s="279"/>
      <c r="AQ23" s="279"/>
      <c r="AR23" s="279"/>
      <c r="AS23" s="279"/>
      <c r="AT23" s="153"/>
      <c r="AU23" s="279"/>
    </row>
    <row r="24" spans="1:47" ht="15" customHeight="1" x14ac:dyDescent="0.25">
      <c r="A24" s="279"/>
      <c r="B24" s="153"/>
      <c r="C24" s="279"/>
      <c r="D24" s="278"/>
      <c r="E24" s="280"/>
      <c r="F24" s="277"/>
      <c r="G24" s="279"/>
      <c r="H24" s="365">
        <f>IF(D22="","",HLOOKUP($D$22,$C$4:$T$21,3,))</f>
        <v>0</v>
      </c>
      <c r="I24" s="388" t="str">
        <f>IF(OR(H24=0,H24=""),"",VLOOKUP(H24,'DATA LIST'!$D$3:$E$317,2,0))</f>
        <v/>
      </c>
      <c r="J24" s="388"/>
      <c r="K24" s="389"/>
      <c r="L24" s="279"/>
      <c r="M24" s="365">
        <f>IF(D22="","",HLOOKUP($D$22,$C$4:$AI$21,6,))</f>
        <v>0</v>
      </c>
      <c r="N24" s="388" t="str">
        <f>IF(OR(M24=0,M24=""),"",VLOOKUP(M24,'DATA LIST'!$D$3:$E$317,2,0))</f>
        <v/>
      </c>
      <c r="O24" s="388"/>
      <c r="P24" s="389"/>
      <c r="Q24" s="279"/>
      <c r="R24" s="279"/>
      <c r="S24" s="279"/>
      <c r="T24" s="279"/>
      <c r="U24" s="279"/>
      <c r="V24" s="279"/>
      <c r="W24" s="279"/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79"/>
      <c r="AI24" s="279"/>
      <c r="AJ24" s="279"/>
      <c r="AK24" s="279"/>
      <c r="AL24" s="279"/>
      <c r="AM24" s="279"/>
      <c r="AN24" s="279"/>
      <c r="AO24" s="279"/>
      <c r="AP24" s="279"/>
      <c r="AQ24" s="279"/>
      <c r="AR24" s="279"/>
      <c r="AS24" s="279"/>
      <c r="AT24" s="153"/>
      <c r="AU24" s="279"/>
    </row>
    <row r="25" spans="1:47" ht="15" customHeight="1" x14ac:dyDescent="0.25">
      <c r="A25" s="279"/>
      <c r="B25" s="153"/>
      <c r="C25" s="279"/>
      <c r="D25" s="278"/>
      <c r="E25" s="394" t="str">
        <f>LEFT(M22,3)</f>
        <v>B06</v>
      </c>
      <c r="F25" s="277"/>
      <c r="G25" s="279"/>
      <c r="H25" s="365"/>
      <c r="I25" s="388"/>
      <c r="J25" s="388"/>
      <c r="K25" s="389"/>
      <c r="L25" s="279"/>
      <c r="M25" s="365"/>
      <c r="N25" s="388"/>
      <c r="O25" s="388"/>
      <c r="P25" s="389"/>
      <c r="Q25" s="279"/>
      <c r="R25" s="279"/>
      <c r="S25" s="279"/>
      <c r="T25" s="279"/>
      <c r="U25" s="279"/>
      <c r="V25" s="279"/>
      <c r="W25" s="279"/>
      <c r="X25" s="279"/>
      <c r="Y25" s="279"/>
      <c r="Z25" s="279"/>
      <c r="AA25" s="279"/>
      <c r="AB25" s="279"/>
      <c r="AC25" s="279"/>
      <c r="AD25" s="279"/>
      <c r="AE25" s="279"/>
      <c r="AF25" s="279"/>
      <c r="AG25" s="279"/>
      <c r="AH25" s="279"/>
      <c r="AI25" s="279"/>
      <c r="AJ25" s="279"/>
      <c r="AK25" s="279"/>
      <c r="AL25" s="279"/>
      <c r="AM25" s="279"/>
      <c r="AN25" s="279"/>
      <c r="AO25" s="279"/>
      <c r="AP25" s="279"/>
      <c r="AQ25" s="279"/>
      <c r="AR25" s="279"/>
      <c r="AS25" s="279"/>
      <c r="AT25" s="153"/>
      <c r="AU25" s="279"/>
    </row>
    <row r="26" spans="1:47" ht="15" customHeight="1" x14ac:dyDescent="0.25">
      <c r="A26" s="279"/>
      <c r="B26" s="153"/>
      <c r="C26" s="279"/>
      <c r="D26" s="278"/>
      <c r="E26" s="395"/>
      <c r="F26" s="277"/>
      <c r="G26" s="279"/>
      <c r="H26" s="365" t="str">
        <f>IF(D24="","",HLOOKUP($D$22,$C$4:$T$21,4,))</f>
        <v/>
      </c>
      <c r="I26" s="388" t="str">
        <f>IF(OR(H26=0,H26=""),"",VLOOKUP(H26,'DATA LIST'!$D$3:$E$317,2,0))</f>
        <v/>
      </c>
      <c r="J26" s="388"/>
      <c r="K26" s="389"/>
      <c r="L26" s="279"/>
      <c r="M26" s="365">
        <f>IF(D22="","",HLOOKUP($D$22,$C$4:$AI$21,7,))</f>
        <v>0</v>
      </c>
      <c r="N26" s="388" t="str">
        <f>IF(OR(M26=0,M26=""),"",VLOOKUP(M26,'DATA LIST'!$D$3:$E$317,2,0))</f>
        <v/>
      </c>
      <c r="O26" s="388"/>
      <c r="P26" s="389"/>
      <c r="Q26" s="279"/>
      <c r="R26" s="279"/>
      <c r="S26" s="279"/>
      <c r="T26" s="279"/>
      <c r="U26" s="279"/>
      <c r="V26" s="279"/>
      <c r="W26" s="279"/>
      <c r="X26" s="279"/>
      <c r="Y26" s="279"/>
      <c r="Z26" s="279"/>
      <c r="AA26" s="279"/>
      <c r="AB26" s="279"/>
      <c r="AC26" s="279"/>
      <c r="AD26" s="279"/>
      <c r="AE26" s="279"/>
      <c r="AF26" s="279"/>
      <c r="AG26" s="279"/>
      <c r="AH26" s="279"/>
      <c r="AI26" s="279"/>
      <c r="AJ26" s="279"/>
      <c r="AK26" s="279"/>
      <c r="AL26" s="279"/>
      <c r="AM26" s="279"/>
      <c r="AN26" s="279"/>
      <c r="AO26" s="279"/>
      <c r="AP26" s="279"/>
      <c r="AQ26" s="279"/>
      <c r="AR26" s="279"/>
      <c r="AS26" s="279"/>
      <c r="AT26" s="153"/>
      <c r="AU26" s="279"/>
    </row>
    <row r="27" spans="1:47" ht="15" customHeight="1" x14ac:dyDescent="0.25">
      <c r="A27" s="279"/>
      <c r="B27" s="153"/>
      <c r="C27" s="279"/>
      <c r="D27" s="278"/>
      <c r="E27" s="280"/>
      <c r="F27" s="277"/>
      <c r="G27" s="279"/>
      <c r="H27" s="365"/>
      <c r="I27" s="388"/>
      <c r="J27" s="388"/>
      <c r="K27" s="389"/>
      <c r="L27" s="279"/>
      <c r="M27" s="365"/>
      <c r="N27" s="388"/>
      <c r="O27" s="388"/>
      <c r="P27" s="389"/>
      <c r="Q27" s="279"/>
      <c r="R27" s="279"/>
      <c r="S27" s="279"/>
      <c r="T27" s="279"/>
      <c r="U27" s="279"/>
      <c r="V27" s="279"/>
      <c r="W27" s="279"/>
      <c r="X27" s="279"/>
      <c r="Y27" s="279"/>
      <c r="Z27" s="279"/>
      <c r="AA27" s="279"/>
      <c r="AB27" s="279"/>
      <c r="AC27" s="279"/>
      <c r="AD27" s="279"/>
      <c r="AE27" s="279"/>
      <c r="AF27" s="279"/>
      <c r="AG27" s="279"/>
      <c r="AH27" s="279"/>
      <c r="AI27" s="279"/>
      <c r="AJ27" s="279"/>
      <c r="AK27" s="279"/>
      <c r="AL27" s="279"/>
      <c r="AM27" s="279"/>
      <c r="AN27" s="279"/>
      <c r="AO27" s="279"/>
      <c r="AP27" s="279"/>
      <c r="AQ27" s="279"/>
      <c r="AR27" s="279"/>
      <c r="AS27" s="279"/>
      <c r="AT27" s="153"/>
      <c r="AU27" s="279"/>
    </row>
    <row r="28" spans="1:47" ht="15" customHeight="1" x14ac:dyDescent="0.25">
      <c r="A28" s="279"/>
      <c r="B28" s="153"/>
      <c r="C28" s="279"/>
      <c r="D28" s="278"/>
      <c r="E28" s="280"/>
      <c r="F28" s="277"/>
      <c r="G28" s="279"/>
      <c r="H28" s="365" t="str">
        <f>IF(D26="","",HLOOKUP($D$22,$C$4:$T$21,5,))</f>
        <v/>
      </c>
      <c r="I28" s="388" t="str">
        <f>IF(OR(H28=0,H28=""),"",VLOOKUP(H28,'DATA LIST'!$D$3:$E$317,2,0))</f>
        <v/>
      </c>
      <c r="J28" s="388"/>
      <c r="K28" s="389"/>
      <c r="L28" s="279"/>
      <c r="M28" s="365">
        <f>IF(D22="","",HLOOKUP($D$22,$C$4:$AI$21,8,))</f>
        <v>0</v>
      </c>
      <c r="N28" s="388" t="str">
        <f>IF(OR(M28=0,M28=""),"",VLOOKUP(M28,'DATA LIST'!$D$3:$E$317,2,0))</f>
        <v/>
      </c>
      <c r="O28" s="388"/>
      <c r="P28" s="389"/>
      <c r="Q28" s="279"/>
      <c r="R28" s="279"/>
      <c r="S28" s="279"/>
      <c r="T28" s="279"/>
      <c r="U28" s="279"/>
      <c r="V28" s="279"/>
      <c r="W28" s="279"/>
      <c r="X28" s="279"/>
      <c r="Y28" s="279"/>
      <c r="Z28" s="279"/>
      <c r="AA28" s="279"/>
      <c r="AB28" s="279"/>
      <c r="AC28" s="279"/>
      <c r="AD28" s="279"/>
      <c r="AE28" s="279"/>
      <c r="AF28" s="279"/>
      <c r="AG28" s="279"/>
      <c r="AH28" s="279"/>
      <c r="AI28" s="279"/>
      <c r="AJ28" s="279"/>
      <c r="AK28" s="279"/>
      <c r="AL28" s="279"/>
      <c r="AM28" s="279"/>
      <c r="AN28" s="279"/>
      <c r="AO28" s="279"/>
      <c r="AP28" s="279"/>
      <c r="AQ28" s="279"/>
      <c r="AR28" s="279"/>
      <c r="AS28" s="279"/>
      <c r="AT28" s="153"/>
      <c r="AU28" s="279"/>
    </row>
    <row r="29" spans="1:47" ht="15" customHeight="1" x14ac:dyDescent="0.25">
      <c r="A29" s="279"/>
      <c r="B29" s="153"/>
      <c r="C29" s="279"/>
      <c r="D29" s="278"/>
      <c r="E29" s="280"/>
      <c r="F29" s="277"/>
      <c r="G29" s="279"/>
      <c r="H29" s="365"/>
      <c r="I29" s="388"/>
      <c r="J29" s="388"/>
      <c r="K29" s="389"/>
      <c r="L29" s="279"/>
      <c r="M29" s="365"/>
      <c r="N29" s="388"/>
      <c r="O29" s="388"/>
      <c r="P29" s="389"/>
      <c r="Q29" s="279"/>
      <c r="R29" s="279"/>
      <c r="S29" s="279"/>
      <c r="T29" s="279"/>
      <c r="U29" s="279"/>
      <c r="V29" s="279"/>
      <c r="W29" s="279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9"/>
      <c r="AL29" s="279"/>
      <c r="AM29" s="279"/>
      <c r="AN29" s="279"/>
      <c r="AO29" s="279"/>
      <c r="AP29" s="279"/>
      <c r="AQ29" s="279"/>
      <c r="AR29" s="279"/>
      <c r="AS29" s="279"/>
      <c r="AT29" s="153"/>
      <c r="AU29" s="279"/>
    </row>
    <row r="30" spans="1:47" x14ac:dyDescent="0.25">
      <c r="A30" s="279"/>
      <c r="B30" s="153"/>
      <c r="C30" s="279"/>
      <c r="D30" s="278"/>
      <c r="E30" s="280"/>
      <c r="F30" s="277"/>
      <c r="G30" s="279"/>
      <c r="H30" s="365" t="str">
        <f>IF(D28="","",HLOOKUP($D$22,$C$4:$T$21,6,))</f>
        <v/>
      </c>
      <c r="I30" s="388" t="str">
        <f>IF(OR(H30=0,H30=""),"",VLOOKUP(H30,'DATA LIST'!$D$3:$E$317,2,0))</f>
        <v/>
      </c>
      <c r="J30" s="388"/>
      <c r="K30" s="389"/>
      <c r="L30" s="279"/>
      <c r="M30" s="365">
        <f>IF(D22="","",HLOOKUP($D$22,$C$4:$AI$21,9,))</f>
        <v>0</v>
      </c>
      <c r="N30" s="388" t="str">
        <f>IF(OR(M30=0,M30=""),"",VLOOKUP(M30,'DATA LIST'!$D$3:$E$317,2,0))</f>
        <v/>
      </c>
      <c r="O30" s="388"/>
      <c r="P30" s="389"/>
      <c r="Q30" s="279"/>
      <c r="R30" s="279"/>
      <c r="S30" s="279"/>
      <c r="T30" s="279"/>
      <c r="U30" s="279"/>
      <c r="V30" s="279"/>
      <c r="W30" s="279"/>
      <c r="X30" s="279"/>
      <c r="Y30" s="279"/>
      <c r="Z30" s="279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  <c r="AK30" s="279"/>
      <c r="AL30" s="279"/>
      <c r="AM30" s="279"/>
      <c r="AN30" s="279"/>
      <c r="AO30" s="279"/>
      <c r="AP30" s="279"/>
      <c r="AQ30" s="279"/>
      <c r="AR30" s="279"/>
      <c r="AS30" s="279"/>
      <c r="AT30" s="153"/>
      <c r="AU30" s="279"/>
    </row>
    <row r="31" spans="1:47" ht="15" customHeight="1" x14ac:dyDescent="0.25">
      <c r="A31" s="279"/>
      <c r="B31" s="153"/>
      <c r="C31" s="279"/>
      <c r="D31" s="278"/>
      <c r="E31" s="280"/>
      <c r="F31" s="277"/>
      <c r="G31" s="279"/>
      <c r="H31" s="365"/>
      <c r="I31" s="388"/>
      <c r="J31" s="388"/>
      <c r="K31" s="389"/>
      <c r="L31" s="279"/>
      <c r="M31" s="365"/>
      <c r="N31" s="388"/>
      <c r="O31" s="388"/>
      <c r="P31" s="389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9"/>
      <c r="AL31" s="279"/>
      <c r="AM31" s="279"/>
      <c r="AN31" s="279"/>
      <c r="AO31" s="279"/>
      <c r="AP31" s="279"/>
      <c r="AQ31" s="279"/>
      <c r="AR31" s="279"/>
      <c r="AS31" s="279"/>
      <c r="AT31" s="153"/>
      <c r="AU31" s="279"/>
    </row>
    <row r="32" spans="1:47" ht="15" customHeight="1" x14ac:dyDescent="0.25">
      <c r="A32" s="279"/>
      <c r="B32" s="153"/>
      <c r="C32" s="279"/>
      <c r="D32" s="278"/>
      <c r="E32" s="280"/>
      <c r="F32" s="277"/>
      <c r="G32" s="279"/>
      <c r="H32" s="365" t="str">
        <f>IF(D30="","",HLOOKUP($D$22,$C$4:$T$21,7,))</f>
        <v/>
      </c>
      <c r="I32" s="388" t="str">
        <f>IF(OR(H32=0,H32=""),"",VLOOKUP(H32,'DATA LIST'!$D$3:$E$317,2,0))</f>
        <v/>
      </c>
      <c r="J32" s="388"/>
      <c r="K32" s="389"/>
      <c r="L32" s="279"/>
      <c r="M32" s="365">
        <f>IF(D22="","",HLOOKUP($D$22,$C$4:$AI$21,10,))</f>
        <v>0</v>
      </c>
      <c r="N32" s="388" t="str">
        <f>IF(OR(M32=0,M32=""),"",VLOOKUP(M32,'DATA LIST'!$D$3:$E$317,2,0))</f>
        <v/>
      </c>
      <c r="O32" s="388"/>
      <c r="P32" s="38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  <c r="AK32" s="279"/>
      <c r="AL32" s="279"/>
      <c r="AM32" s="279"/>
      <c r="AN32" s="279"/>
      <c r="AO32" s="279"/>
      <c r="AP32" s="279"/>
      <c r="AQ32" s="279"/>
      <c r="AR32" s="279"/>
      <c r="AS32" s="279"/>
      <c r="AT32" s="153"/>
      <c r="AU32" s="279"/>
    </row>
    <row r="33" spans="1:47" x14ac:dyDescent="0.25">
      <c r="A33" s="279"/>
      <c r="B33" s="153"/>
      <c r="C33" s="279"/>
      <c r="D33" s="278"/>
      <c r="E33" s="280"/>
      <c r="F33" s="277"/>
      <c r="G33" s="279"/>
      <c r="H33" s="365"/>
      <c r="I33" s="388"/>
      <c r="J33" s="388"/>
      <c r="K33" s="389"/>
      <c r="L33" s="279"/>
      <c r="M33" s="365"/>
      <c r="N33" s="388"/>
      <c r="O33" s="388"/>
      <c r="P33" s="38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  <c r="AD33" s="279"/>
      <c r="AE33" s="279"/>
      <c r="AF33" s="279"/>
      <c r="AG33" s="279"/>
      <c r="AH33" s="279"/>
      <c r="AI33" s="279"/>
      <c r="AJ33" s="279"/>
      <c r="AK33" s="279"/>
      <c r="AL33" s="279"/>
      <c r="AM33" s="279"/>
      <c r="AN33" s="279"/>
      <c r="AO33" s="279"/>
      <c r="AP33" s="279"/>
      <c r="AQ33" s="279"/>
      <c r="AR33" s="279"/>
      <c r="AS33" s="279"/>
      <c r="AT33" s="153"/>
      <c r="AU33" s="279"/>
    </row>
    <row r="34" spans="1:47" x14ac:dyDescent="0.25">
      <c r="A34" s="279"/>
      <c r="B34" s="153"/>
      <c r="C34" s="279"/>
      <c r="D34" s="278"/>
      <c r="E34" s="280"/>
      <c r="F34" s="277"/>
      <c r="G34" s="279"/>
      <c r="H34" s="365" t="str">
        <f>IF(D32="","",HLOOKUP($D$22,$C$4:$T$21,8,))</f>
        <v/>
      </c>
      <c r="I34" s="388" t="str">
        <f>IF(OR(H34=0,H34=""),"",VLOOKUP(H34,'DATA LIST'!$D$3:$E$317,2,0))</f>
        <v/>
      </c>
      <c r="J34" s="388"/>
      <c r="K34" s="389"/>
      <c r="L34" s="279"/>
      <c r="M34" s="365">
        <f>IF(D22="","",HLOOKUP($D$22,$C$4:$AI$21,11,))</f>
        <v>0</v>
      </c>
      <c r="N34" s="388" t="str">
        <f>IF(OR(M34=0,M34=""),"",VLOOKUP(M34,'DATA LIST'!$D$3:$E$317,2,0))</f>
        <v/>
      </c>
      <c r="O34" s="388"/>
      <c r="P34" s="38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279"/>
      <c r="AR34" s="279"/>
      <c r="AS34" s="279"/>
      <c r="AT34" s="153"/>
      <c r="AU34" s="279"/>
    </row>
    <row r="35" spans="1:47" x14ac:dyDescent="0.25">
      <c r="A35" s="279"/>
      <c r="B35" s="153"/>
      <c r="C35" s="279"/>
      <c r="D35" s="278"/>
      <c r="E35" s="280"/>
      <c r="F35" s="277"/>
      <c r="G35" s="279"/>
      <c r="H35" s="365"/>
      <c r="I35" s="388"/>
      <c r="J35" s="388"/>
      <c r="K35" s="389"/>
      <c r="L35" s="279"/>
      <c r="M35" s="365"/>
      <c r="N35" s="388"/>
      <c r="O35" s="388"/>
      <c r="P35" s="38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79"/>
      <c r="AT35" s="153"/>
      <c r="AU35" s="279"/>
    </row>
    <row r="36" spans="1:47" x14ac:dyDescent="0.25">
      <c r="A36" s="279"/>
      <c r="B36" s="153"/>
      <c r="C36" s="279"/>
      <c r="D36" s="278"/>
      <c r="E36" s="280"/>
      <c r="F36" s="277"/>
      <c r="G36" s="279"/>
      <c r="H36" s="365" t="str">
        <f>IF(D34="","",HLOOKUP($D$22,$C$4:$T$21,9,))</f>
        <v/>
      </c>
      <c r="I36" s="388" t="str">
        <f>IF(OR(H36=0,H36=""),"",VLOOKUP(H36,'DATA LIST'!$D$3:$E$317,2,0))</f>
        <v/>
      </c>
      <c r="J36" s="388"/>
      <c r="K36" s="389"/>
      <c r="L36" s="279"/>
      <c r="M36" s="365">
        <f>IF(D22="","",HLOOKUP($D$22,$C$4:$AI$21,12,))</f>
        <v>0</v>
      </c>
      <c r="N36" s="388" t="str">
        <f>IF(OR(M36=0,M36=""),"",VLOOKUP(M36,'DATA LIST'!$D$3:$E$317,2,0))</f>
        <v/>
      </c>
      <c r="O36" s="388"/>
      <c r="P36" s="38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79"/>
      <c r="AP36" s="279"/>
      <c r="AQ36" s="279"/>
      <c r="AR36" s="279"/>
      <c r="AS36" s="279"/>
      <c r="AT36" s="153"/>
      <c r="AU36" s="279"/>
    </row>
    <row r="37" spans="1:47" x14ac:dyDescent="0.25">
      <c r="A37" s="279"/>
      <c r="B37" s="153"/>
      <c r="C37" s="279"/>
      <c r="D37" s="281"/>
      <c r="E37" s="282"/>
      <c r="F37" s="283"/>
      <c r="G37" s="279"/>
      <c r="H37" s="366"/>
      <c r="I37" s="390"/>
      <c r="J37" s="390"/>
      <c r="K37" s="391"/>
      <c r="L37" s="279"/>
      <c r="M37" s="366"/>
      <c r="N37" s="390"/>
      <c r="O37" s="390"/>
      <c r="P37" s="391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79"/>
      <c r="AK37" s="279"/>
      <c r="AL37" s="279"/>
      <c r="AM37" s="279"/>
      <c r="AN37" s="279"/>
      <c r="AO37" s="279"/>
      <c r="AP37" s="279"/>
      <c r="AQ37" s="279"/>
      <c r="AR37" s="279"/>
      <c r="AS37" s="279"/>
      <c r="AT37" s="153"/>
      <c r="AU37" s="279"/>
    </row>
    <row r="38" spans="1:47" x14ac:dyDescent="0.25">
      <c r="A38" s="279"/>
      <c r="B38" s="153"/>
      <c r="C38" s="279"/>
      <c r="D38" s="279"/>
      <c r="E38" s="279"/>
      <c r="F38" s="279"/>
      <c r="G38" s="279"/>
      <c r="H38" s="279"/>
      <c r="I38" s="279"/>
      <c r="J38" s="279"/>
      <c r="K38" s="279"/>
      <c r="L38" s="279"/>
      <c r="M38" s="279"/>
      <c r="N38" s="279"/>
      <c r="O38" s="279"/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  <c r="AD38" s="279"/>
      <c r="AE38" s="279"/>
      <c r="AF38" s="279"/>
      <c r="AG38" s="279"/>
      <c r="AH38" s="279"/>
      <c r="AI38" s="279"/>
      <c r="AJ38" s="279"/>
      <c r="AK38" s="279"/>
      <c r="AL38" s="279"/>
      <c r="AM38" s="279"/>
      <c r="AN38" s="279"/>
      <c r="AO38" s="279"/>
      <c r="AP38" s="279"/>
      <c r="AQ38" s="279"/>
      <c r="AR38" s="279"/>
      <c r="AS38" s="279"/>
      <c r="AT38" s="153"/>
      <c r="AU38" s="279"/>
    </row>
    <row r="39" spans="1:47" x14ac:dyDescent="0.25">
      <c r="A39" s="279"/>
      <c r="B39" s="153"/>
      <c r="C39" s="291"/>
      <c r="D39" s="291"/>
      <c r="E39" s="291"/>
      <c r="F39" s="291"/>
      <c r="G39" s="291"/>
      <c r="H39" s="291"/>
      <c r="I39" s="291"/>
      <c r="J39" s="291"/>
      <c r="K39" s="291"/>
      <c r="L39" s="291"/>
      <c r="M39" s="291"/>
      <c r="N39" s="291"/>
      <c r="O39" s="291"/>
      <c r="P39" s="291"/>
      <c r="Q39" s="291"/>
      <c r="R39" s="291"/>
      <c r="S39" s="291"/>
      <c r="T39" s="291"/>
      <c r="U39" s="291"/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153"/>
      <c r="AU39" s="279"/>
    </row>
    <row r="40" spans="1:47" x14ac:dyDescent="0.25">
      <c r="A40" s="279"/>
      <c r="B40" s="279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  <c r="N40" s="272"/>
      <c r="O40" s="272"/>
      <c r="P40" s="272"/>
      <c r="Q40" s="272"/>
      <c r="R40" s="272"/>
      <c r="S40" s="272"/>
      <c r="T40" s="272"/>
      <c r="U40" s="272"/>
      <c r="V40" s="272"/>
      <c r="W40" s="272"/>
      <c r="X40" s="272"/>
      <c r="Y40" s="272"/>
      <c r="Z40" s="272"/>
      <c r="AA40" s="272"/>
      <c r="AB40" s="272"/>
      <c r="AC40" s="272"/>
      <c r="AD40" s="272"/>
      <c r="AE40" s="272"/>
      <c r="AF40" s="272"/>
      <c r="AG40" s="272"/>
      <c r="AH40" s="272"/>
      <c r="AI40" s="272"/>
      <c r="AJ40" s="272"/>
      <c r="AK40" s="272"/>
      <c r="AL40" s="272"/>
      <c r="AM40" s="272"/>
      <c r="AN40" s="272"/>
      <c r="AO40" s="272"/>
      <c r="AP40" s="272"/>
      <c r="AQ40" s="272"/>
      <c r="AR40" s="272"/>
      <c r="AS40" s="272"/>
      <c r="AT40" s="279"/>
      <c r="AU40" s="279"/>
    </row>
    <row r="41" spans="1:47" s="24" customFormat="1" x14ac:dyDescent="0.25"/>
    <row r="42" spans="1:47" s="24" customFormat="1" x14ac:dyDescent="0.25"/>
    <row r="43" spans="1:47" s="24" customFormat="1" x14ac:dyDescent="0.25"/>
    <row r="44" spans="1:47" s="24" customFormat="1" x14ac:dyDescent="0.25"/>
    <row r="45" spans="1:47" s="24" customFormat="1" x14ac:dyDescent="0.25"/>
    <row r="46" spans="1:47" s="24" customFormat="1" x14ac:dyDescent="0.25"/>
    <row r="47" spans="1:47" s="24" customFormat="1" x14ac:dyDescent="0.25"/>
    <row r="48" spans="1:47" s="24" customFormat="1" x14ac:dyDescent="0.25"/>
    <row r="49" s="24" customFormat="1" x14ac:dyDescent="0.25"/>
    <row r="50" s="24" customFormat="1" x14ac:dyDescent="0.25"/>
    <row r="51" s="24" customFormat="1" x14ac:dyDescent="0.25"/>
    <row r="52" s="24" customFormat="1" x14ac:dyDescent="0.25"/>
    <row r="53" s="24" customFormat="1" x14ac:dyDescent="0.25"/>
    <row r="54" s="24" customFormat="1" x14ac:dyDescent="0.25"/>
    <row r="55" s="24" customFormat="1" x14ac:dyDescent="0.25"/>
    <row r="56" s="24" customFormat="1" x14ac:dyDescent="0.25"/>
    <row r="57" s="24" customFormat="1" x14ac:dyDescent="0.25"/>
    <row r="58" s="24" customFormat="1" x14ac:dyDescent="0.25"/>
    <row r="59" s="24" customFormat="1" x14ac:dyDescent="0.25"/>
    <row r="60" s="24" customFormat="1" x14ac:dyDescent="0.25"/>
    <row r="61" s="24" customFormat="1" x14ac:dyDescent="0.25"/>
    <row r="62" s="24" customFormat="1" x14ac:dyDescent="0.25"/>
    <row r="63" s="24" customFormat="1" x14ac:dyDescent="0.25"/>
    <row r="64" s="24" customFormat="1" x14ac:dyDescent="0.25"/>
    <row r="65" s="24" customFormat="1" x14ac:dyDescent="0.25"/>
    <row r="66" s="24" customFormat="1" x14ac:dyDescent="0.25"/>
    <row r="67" s="24" customFormat="1" x14ac:dyDescent="0.25"/>
    <row r="68" s="24" customFormat="1" x14ac:dyDescent="0.25"/>
    <row r="69" s="24" customFormat="1" x14ac:dyDescent="0.25"/>
    <row r="70" s="24" customFormat="1" x14ac:dyDescent="0.25"/>
    <row r="71" s="24" customFormat="1" x14ac:dyDescent="0.25"/>
    <row r="72" s="24" customFormat="1" x14ac:dyDescent="0.25"/>
    <row r="73" s="24" customFormat="1" x14ac:dyDescent="0.25"/>
    <row r="74" s="24" customFormat="1" x14ac:dyDescent="0.25"/>
    <row r="75" s="24" customFormat="1" x14ac:dyDescent="0.25"/>
    <row r="76" s="24" customFormat="1" x14ac:dyDescent="0.25"/>
    <row r="77" s="24" customFormat="1" x14ac:dyDescent="0.25"/>
    <row r="78" s="24" customFormat="1" x14ac:dyDescent="0.25"/>
    <row r="79" s="24" customFormat="1" x14ac:dyDescent="0.25"/>
    <row r="80" s="24" customFormat="1" x14ac:dyDescent="0.25"/>
    <row r="81" s="24" customFormat="1" x14ac:dyDescent="0.25"/>
    <row r="82" s="24" customFormat="1" x14ac:dyDescent="0.25"/>
    <row r="83" s="24" customFormat="1" x14ac:dyDescent="0.25"/>
    <row r="84" s="24" customFormat="1" x14ac:dyDescent="0.25"/>
    <row r="85" s="24" customFormat="1" x14ac:dyDescent="0.25"/>
    <row r="86" s="24" customFormat="1" x14ac:dyDescent="0.25"/>
    <row r="87" s="24" customFormat="1" x14ac:dyDescent="0.25"/>
    <row r="88" s="24" customFormat="1" x14ac:dyDescent="0.25"/>
    <row r="89" s="24" customFormat="1" x14ac:dyDescent="0.25"/>
    <row r="90" s="24" customFormat="1" x14ac:dyDescent="0.25"/>
    <row r="91" s="24" customFormat="1" x14ac:dyDescent="0.25"/>
    <row r="92" s="24" customFormat="1" x14ac:dyDescent="0.25"/>
    <row r="93" s="24" customFormat="1" x14ac:dyDescent="0.25"/>
    <row r="94" s="24" customFormat="1" x14ac:dyDescent="0.25"/>
    <row r="95" s="24" customFormat="1" x14ac:dyDescent="0.25"/>
    <row r="96" s="24" customFormat="1" x14ac:dyDescent="0.25"/>
    <row r="97" s="24" customFormat="1" x14ac:dyDescent="0.25"/>
    <row r="98" s="24" customFormat="1" x14ac:dyDescent="0.25"/>
    <row r="99" s="24" customFormat="1" x14ac:dyDescent="0.25"/>
    <row r="100" s="24" customFormat="1" x14ac:dyDescent="0.25"/>
    <row r="101" s="24" customFormat="1" x14ac:dyDescent="0.25"/>
    <row r="102" s="24" customFormat="1" x14ac:dyDescent="0.25"/>
    <row r="103" s="24" customFormat="1" x14ac:dyDescent="0.25"/>
    <row r="104" s="24" customFormat="1" x14ac:dyDescent="0.25"/>
    <row r="105" s="24" customFormat="1" x14ac:dyDescent="0.25"/>
    <row r="106" s="24" customFormat="1" x14ac:dyDescent="0.25"/>
    <row r="107" s="24" customFormat="1" x14ac:dyDescent="0.25"/>
    <row r="108" s="24" customFormat="1" x14ac:dyDescent="0.25"/>
    <row r="109" s="24" customFormat="1" x14ac:dyDescent="0.25"/>
    <row r="110" s="24" customFormat="1" x14ac:dyDescent="0.25"/>
    <row r="111" s="24" customFormat="1" x14ac:dyDescent="0.25"/>
    <row r="112" s="24" customFormat="1" x14ac:dyDescent="0.25"/>
    <row r="113" s="24" customFormat="1" x14ac:dyDescent="0.25"/>
    <row r="114" s="24" customFormat="1" x14ac:dyDescent="0.25"/>
    <row r="115" s="24" customFormat="1" x14ac:dyDescent="0.25"/>
    <row r="116" s="24" customFormat="1" x14ac:dyDescent="0.25"/>
    <row r="117" s="24" customFormat="1" x14ac:dyDescent="0.25"/>
    <row r="118" s="24" customFormat="1" x14ac:dyDescent="0.25"/>
    <row r="119" s="24" customFormat="1" x14ac:dyDescent="0.25"/>
    <row r="120" s="24" customFormat="1" x14ac:dyDescent="0.25"/>
    <row r="121" s="24" customFormat="1" x14ac:dyDescent="0.25"/>
    <row r="122" s="24" customFormat="1" x14ac:dyDescent="0.25"/>
    <row r="123" s="24" customFormat="1" x14ac:dyDescent="0.25"/>
    <row r="124" s="24" customFormat="1" x14ac:dyDescent="0.25"/>
    <row r="125" s="24" customFormat="1" x14ac:dyDescent="0.25"/>
    <row r="126" s="24" customFormat="1" x14ac:dyDescent="0.25"/>
    <row r="127" s="24" customFormat="1" x14ac:dyDescent="0.25"/>
    <row r="128" s="24" customFormat="1" x14ac:dyDescent="0.25"/>
    <row r="129" s="24" customFormat="1" x14ac:dyDescent="0.25"/>
    <row r="130" s="24" customFormat="1" x14ac:dyDescent="0.25"/>
    <row r="131" s="24" customFormat="1" x14ac:dyDescent="0.25"/>
    <row r="132" s="24" customFormat="1" x14ac:dyDescent="0.25"/>
    <row r="133" s="24" customFormat="1" x14ac:dyDescent="0.25"/>
    <row r="134" s="24" customFormat="1" x14ac:dyDescent="0.25"/>
    <row r="135" s="24" customFormat="1" x14ac:dyDescent="0.25"/>
    <row r="136" s="24" customFormat="1" x14ac:dyDescent="0.25"/>
    <row r="137" s="24" customFormat="1" x14ac:dyDescent="0.25"/>
    <row r="138" s="24" customFormat="1" x14ac:dyDescent="0.25"/>
    <row r="139" s="24" customFormat="1" x14ac:dyDescent="0.25"/>
    <row r="140" s="24" customFormat="1" x14ac:dyDescent="0.25"/>
    <row r="141" s="24" customFormat="1" x14ac:dyDescent="0.25"/>
    <row r="142" s="24" customFormat="1" x14ac:dyDescent="0.25"/>
    <row r="143" s="24" customFormat="1" x14ac:dyDescent="0.25"/>
    <row r="144" s="24" customFormat="1" x14ac:dyDescent="0.25"/>
    <row r="145" s="24" customFormat="1" x14ac:dyDescent="0.25"/>
    <row r="146" s="24" customFormat="1" x14ac:dyDescent="0.25"/>
    <row r="147" s="24" customFormat="1" x14ac:dyDescent="0.25"/>
    <row r="148" s="24" customFormat="1" x14ac:dyDescent="0.25"/>
    <row r="149" s="24" customFormat="1" x14ac:dyDescent="0.25"/>
    <row r="150" s="24" customFormat="1" x14ac:dyDescent="0.25"/>
    <row r="151" s="24" customFormat="1" x14ac:dyDescent="0.25"/>
    <row r="152" s="24" customFormat="1" x14ac:dyDescent="0.25"/>
    <row r="153" s="24" customFormat="1" x14ac:dyDescent="0.25"/>
    <row r="154" s="24" customFormat="1" x14ac:dyDescent="0.25"/>
    <row r="155" s="24" customFormat="1" x14ac:dyDescent="0.25"/>
    <row r="156" s="24" customFormat="1" x14ac:dyDescent="0.25"/>
    <row r="157" s="24" customFormat="1" x14ac:dyDescent="0.25"/>
    <row r="158" s="24" customFormat="1" x14ac:dyDescent="0.25"/>
    <row r="159" s="24" customFormat="1" x14ac:dyDescent="0.25"/>
    <row r="160" s="24" customFormat="1" x14ac:dyDescent="0.25"/>
    <row r="161" s="24" customFormat="1" x14ac:dyDescent="0.25"/>
    <row r="162" s="24" customFormat="1" x14ac:dyDescent="0.25"/>
    <row r="163" s="24" customFormat="1" x14ac:dyDescent="0.25"/>
    <row r="164" s="24" customFormat="1" x14ac:dyDescent="0.25"/>
    <row r="165" s="24" customFormat="1" x14ac:dyDescent="0.25"/>
    <row r="166" s="24" customFormat="1" x14ac:dyDescent="0.25"/>
    <row r="167" s="24" customFormat="1" x14ac:dyDescent="0.25"/>
    <row r="168" s="24" customFormat="1" x14ac:dyDescent="0.25"/>
    <row r="169" s="24" customFormat="1" x14ac:dyDescent="0.25"/>
    <row r="170" s="24" customFormat="1" x14ac:dyDescent="0.25"/>
    <row r="171" s="24" customFormat="1" x14ac:dyDescent="0.25"/>
    <row r="172" s="24" customFormat="1" x14ac:dyDescent="0.25"/>
    <row r="173" s="24" customFormat="1" x14ac:dyDescent="0.25"/>
    <row r="174" s="24" customFormat="1" x14ac:dyDescent="0.25"/>
    <row r="175" s="24" customFormat="1" x14ac:dyDescent="0.25"/>
    <row r="176" s="24" customFormat="1" x14ac:dyDescent="0.25"/>
    <row r="177" s="24" customFormat="1" x14ac:dyDescent="0.25"/>
    <row r="178" s="24" customFormat="1" x14ac:dyDescent="0.25"/>
    <row r="179" s="24" customFormat="1" x14ac:dyDescent="0.25"/>
    <row r="180" s="24" customFormat="1" x14ac:dyDescent="0.25"/>
    <row r="181" s="24" customFormat="1" x14ac:dyDescent="0.25"/>
    <row r="182" s="24" customFormat="1" x14ac:dyDescent="0.25"/>
    <row r="183" s="24" customFormat="1" x14ac:dyDescent="0.25"/>
    <row r="184" s="24" customFormat="1" x14ac:dyDescent="0.25"/>
    <row r="185" s="24" customFormat="1" x14ac:dyDescent="0.25"/>
    <row r="186" s="24" customFormat="1" x14ac:dyDescent="0.25"/>
    <row r="187" s="24" customFormat="1" x14ac:dyDescent="0.25"/>
    <row r="188" s="24" customFormat="1" x14ac:dyDescent="0.25"/>
    <row r="189" s="24" customFormat="1" x14ac:dyDescent="0.25"/>
    <row r="190" s="24" customFormat="1" x14ac:dyDescent="0.25"/>
    <row r="191" s="24" customFormat="1" x14ac:dyDescent="0.25"/>
    <row r="192" s="24" customFormat="1" x14ac:dyDescent="0.25"/>
    <row r="193" s="24" customFormat="1" x14ac:dyDescent="0.25"/>
    <row r="194" s="24" customFormat="1" x14ac:dyDescent="0.25"/>
    <row r="195" s="24" customFormat="1" x14ac:dyDescent="0.25"/>
    <row r="196" s="24" customFormat="1" x14ac:dyDescent="0.25"/>
    <row r="197" s="24" customFormat="1" x14ac:dyDescent="0.25"/>
    <row r="198" s="24" customFormat="1" x14ac:dyDescent="0.25"/>
    <row r="199" s="24" customFormat="1" x14ac:dyDescent="0.25"/>
    <row r="200" s="24" customFormat="1" x14ac:dyDescent="0.25"/>
    <row r="201" s="24" customFormat="1" x14ac:dyDescent="0.25"/>
    <row r="202" s="24" customFormat="1" x14ac:dyDescent="0.25"/>
    <row r="203" s="24" customFormat="1" x14ac:dyDescent="0.25"/>
    <row r="204" s="24" customFormat="1" x14ac:dyDescent="0.25"/>
    <row r="205" s="24" customFormat="1" x14ac:dyDescent="0.25"/>
    <row r="206" s="24" customFormat="1" x14ac:dyDescent="0.25"/>
    <row r="207" s="24" customFormat="1" x14ac:dyDescent="0.25"/>
    <row r="208" s="24" customFormat="1" x14ac:dyDescent="0.25"/>
    <row r="209" s="24" customFormat="1" x14ac:dyDescent="0.25"/>
    <row r="210" s="24" customFormat="1" x14ac:dyDescent="0.25"/>
    <row r="211" s="24" customFormat="1" x14ac:dyDescent="0.25"/>
    <row r="212" s="24" customFormat="1" x14ac:dyDescent="0.25"/>
    <row r="213" s="24" customFormat="1" x14ac:dyDescent="0.25"/>
    <row r="214" s="24" customFormat="1" x14ac:dyDescent="0.25"/>
    <row r="215" s="24" customFormat="1" x14ac:dyDescent="0.25"/>
    <row r="216" s="24" customFormat="1" x14ac:dyDescent="0.25"/>
    <row r="217" s="24" customFormat="1" x14ac:dyDescent="0.25"/>
    <row r="218" s="24" customFormat="1" x14ac:dyDescent="0.25"/>
    <row r="219" s="24" customFormat="1" x14ac:dyDescent="0.25"/>
    <row r="220" s="24" customFormat="1" x14ac:dyDescent="0.25"/>
    <row r="221" s="24" customFormat="1" x14ac:dyDescent="0.25"/>
    <row r="222" s="24" customFormat="1" x14ac:dyDescent="0.25"/>
    <row r="223" s="24" customFormat="1" x14ac:dyDescent="0.25"/>
    <row r="224" s="24" customFormat="1" x14ac:dyDescent="0.25"/>
    <row r="225" s="24" customFormat="1" x14ac:dyDescent="0.25"/>
    <row r="226" s="24" customFormat="1" x14ac:dyDescent="0.25"/>
    <row r="227" s="24" customFormat="1" x14ac:dyDescent="0.25"/>
    <row r="228" s="24" customFormat="1" x14ac:dyDescent="0.25"/>
    <row r="229" s="24" customFormat="1" x14ac:dyDescent="0.25"/>
    <row r="230" s="24" customFormat="1" x14ac:dyDescent="0.25"/>
    <row r="231" s="24" customFormat="1" x14ac:dyDescent="0.25"/>
    <row r="232" s="24" customFormat="1" x14ac:dyDescent="0.25"/>
    <row r="233" s="24" customFormat="1" x14ac:dyDescent="0.25"/>
    <row r="234" s="24" customFormat="1" x14ac:dyDescent="0.25"/>
    <row r="235" s="24" customFormat="1" x14ac:dyDescent="0.25"/>
    <row r="236" s="24" customFormat="1" x14ac:dyDescent="0.25"/>
    <row r="237" s="24" customFormat="1" x14ac:dyDescent="0.25"/>
    <row r="238" s="24" customFormat="1" x14ac:dyDescent="0.25"/>
    <row r="239" s="24" customFormat="1" x14ac:dyDescent="0.25"/>
    <row r="240" s="24" customFormat="1" x14ac:dyDescent="0.25"/>
    <row r="241" s="24" customFormat="1" x14ac:dyDescent="0.25"/>
    <row r="242" s="24" customFormat="1" x14ac:dyDescent="0.25"/>
    <row r="243" s="24" customFormat="1" x14ac:dyDescent="0.25"/>
    <row r="244" s="24" customFormat="1" x14ac:dyDescent="0.25"/>
    <row r="245" s="24" customFormat="1" x14ac:dyDescent="0.25"/>
    <row r="246" s="24" customFormat="1" x14ac:dyDescent="0.25"/>
    <row r="247" s="24" customFormat="1" x14ac:dyDescent="0.25"/>
    <row r="248" s="24" customFormat="1" x14ac:dyDescent="0.25"/>
    <row r="249" s="24" customFormat="1" x14ac:dyDescent="0.25"/>
    <row r="250" s="24" customFormat="1" x14ac:dyDescent="0.25"/>
    <row r="251" s="24" customFormat="1" x14ac:dyDescent="0.25"/>
    <row r="252" s="24" customFormat="1" x14ac:dyDescent="0.25"/>
    <row r="253" s="24" customFormat="1" x14ac:dyDescent="0.25"/>
    <row r="254" s="24" customFormat="1" x14ac:dyDescent="0.25"/>
    <row r="255" s="24" customFormat="1" x14ac:dyDescent="0.25"/>
    <row r="256" s="24" customFormat="1" x14ac:dyDescent="0.25"/>
    <row r="257" s="24" customFormat="1" x14ac:dyDescent="0.25"/>
    <row r="258" s="24" customFormat="1" x14ac:dyDescent="0.25"/>
    <row r="259" s="24" customFormat="1" x14ac:dyDescent="0.25"/>
    <row r="260" s="24" customFormat="1" x14ac:dyDescent="0.25"/>
    <row r="261" s="24" customFormat="1" x14ac:dyDescent="0.25"/>
    <row r="262" s="24" customFormat="1" x14ac:dyDescent="0.25"/>
    <row r="263" s="24" customFormat="1" x14ac:dyDescent="0.25"/>
    <row r="264" s="24" customFormat="1" x14ac:dyDescent="0.25"/>
    <row r="265" s="24" customFormat="1" x14ac:dyDescent="0.25"/>
    <row r="266" s="24" customFormat="1" x14ac:dyDescent="0.25"/>
    <row r="267" s="24" customFormat="1" x14ac:dyDescent="0.25"/>
    <row r="268" s="24" customFormat="1" x14ac:dyDescent="0.25"/>
    <row r="269" s="24" customFormat="1" x14ac:dyDescent="0.25"/>
    <row r="270" s="24" customFormat="1" x14ac:dyDescent="0.25"/>
    <row r="271" s="24" customFormat="1" x14ac:dyDescent="0.25"/>
    <row r="272" s="24" customFormat="1" x14ac:dyDescent="0.25"/>
    <row r="273" s="24" customFormat="1" x14ac:dyDescent="0.25"/>
    <row r="274" s="24" customFormat="1" x14ac:dyDescent="0.25"/>
    <row r="275" s="24" customFormat="1" x14ac:dyDescent="0.25"/>
    <row r="276" s="24" customFormat="1" x14ac:dyDescent="0.25"/>
    <row r="277" s="24" customFormat="1" x14ac:dyDescent="0.25"/>
    <row r="278" s="24" customFormat="1" x14ac:dyDescent="0.25"/>
    <row r="279" s="24" customFormat="1" x14ac:dyDescent="0.25"/>
    <row r="280" s="24" customFormat="1" x14ac:dyDescent="0.25"/>
    <row r="281" s="24" customFormat="1" x14ac:dyDescent="0.25"/>
    <row r="282" s="24" customFormat="1" x14ac:dyDescent="0.25"/>
    <row r="283" s="24" customFormat="1" x14ac:dyDescent="0.25"/>
    <row r="284" s="24" customFormat="1" x14ac:dyDescent="0.25"/>
    <row r="285" s="24" customFormat="1" x14ac:dyDescent="0.25"/>
    <row r="286" s="24" customFormat="1" x14ac:dyDescent="0.25"/>
    <row r="287" s="24" customFormat="1" x14ac:dyDescent="0.25"/>
    <row r="288" s="24" customFormat="1" x14ac:dyDescent="0.25"/>
    <row r="289" s="24" customFormat="1" x14ac:dyDescent="0.25"/>
    <row r="290" s="24" customFormat="1" x14ac:dyDescent="0.25"/>
    <row r="291" s="24" customFormat="1" x14ac:dyDescent="0.25"/>
    <row r="292" s="24" customFormat="1" x14ac:dyDescent="0.25"/>
    <row r="293" s="24" customFormat="1" x14ac:dyDescent="0.25"/>
    <row r="294" s="24" customFormat="1" x14ac:dyDescent="0.25"/>
    <row r="295" s="24" customFormat="1" x14ac:dyDescent="0.25"/>
    <row r="296" s="24" customFormat="1" x14ac:dyDescent="0.25"/>
    <row r="297" s="24" customFormat="1" x14ac:dyDescent="0.25"/>
    <row r="298" s="24" customFormat="1" x14ac:dyDescent="0.25"/>
    <row r="299" s="24" customFormat="1" x14ac:dyDescent="0.25"/>
    <row r="300" s="24" customFormat="1" x14ac:dyDescent="0.25"/>
    <row r="301" s="24" customFormat="1" x14ac:dyDescent="0.25"/>
    <row r="302" s="24" customFormat="1" x14ac:dyDescent="0.25"/>
    <row r="303" s="24" customFormat="1" x14ac:dyDescent="0.25"/>
    <row r="304" s="24" customFormat="1" x14ac:dyDescent="0.25"/>
    <row r="305" s="24" customFormat="1" x14ac:dyDescent="0.25"/>
    <row r="306" s="24" customFormat="1" x14ac:dyDescent="0.25"/>
    <row r="307" s="24" customFormat="1" x14ac:dyDescent="0.25"/>
    <row r="308" s="24" customFormat="1" x14ac:dyDescent="0.25"/>
    <row r="309" s="24" customFormat="1" x14ac:dyDescent="0.25"/>
    <row r="310" s="24" customFormat="1" x14ac:dyDescent="0.25"/>
    <row r="311" s="24" customFormat="1" x14ac:dyDescent="0.25"/>
    <row r="312" s="24" customFormat="1" x14ac:dyDescent="0.25"/>
    <row r="313" s="24" customFormat="1" x14ac:dyDescent="0.25"/>
    <row r="314" s="24" customFormat="1" x14ac:dyDescent="0.25"/>
    <row r="315" s="24" customFormat="1" x14ac:dyDescent="0.25"/>
    <row r="316" s="24" customFormat="1" x14ac:dyDescent="0.25"/>
    <row r="317" s="24" customFormat="1" x14ac:dyDescent="0.25"/>
    <row r="318" s="24" customFormat="1" x14ac:dyDescent="0.25"/>
    <row r="319" s="24" customFormat="1" x14ac:dyDescent="0.25"/>
    <row r="320" s="24" customFormat="1" x14ac:dyDescent="0.25"/>
    <row r="321" s="24" customFormat="1" x14ac:dyDescent="0.25"/>
    <row r="322" s="24" customFormat="1" x14ac:dyDescent="0.25"/>
    <row r="323" s="24" customFormat="1" x14ac:dyDescent="0.25"/>
    <row r="324" s="24" customFormat="1" x14ac:dyDescent="0.25"/>
    <row r="325" s="24" customFormat="1" x14ac:dyDescent="0.25"/>
    <row r="326" s="24" customFormat="1" x14ac:dyDescent="0.25"/>
    <row r="327" s="24" customFormat="1" x14ac:dyDescent="0.25"/>
    <row r="328" s="24" customFormat="1" x14ac:dyDescent="0.25"/>
    <row r="329" s="24" customFormat="1" x14ac:dyDescent="0.25"/>
    <row r="330" s="24" customFormat="1" x14ac:dyDescent="0.25"/>
    <row r="331" s="24" customFormat="1" x14ac:dyDescent="0.25"/>
    <row r="332" s="24" customFormat="1" x14ac:dyDescent="0.25"/>
    <row r="333" s="24" customFormat="1" x14ac:dyDescent="0.25"/>
    <row r="334" s="24" customFormat="1" x14ac:dyDescent="0.25"/>
    <row r="335" s="24" customFormat="1" x14ac:dyDescent="0.25"/>
    <row r="336" s="24" customFormat="1" x14ac:dyDescent="0.25"/>
    <row r="337" s="24" customFormat="1" x14ac:dyDescent="0.25"/>
    <row r="338" s="24" customFormat="1" x14ac:dyDescent="0.25"/>
    <row r="339" s="24" customFormat="1" x14ac:dyDescent="0.25"/>
    <row r="340" s="24" customFormat="1" x14ac:dyDescent="0.25"/>
    <row r="341" s="24" customFormat="1" x14ac:dyDescent="0.25"/>
    <row r="342" s="24" customFormat="1" x14ac:dyDescent="0.25"/>
    <row r="343" s="24" customFormat="1" x14ac:dyDescent="0.25"/>
    <row r="344" s="24" customFormat="1" x14ac:dyDescent="0.25"/>
    <row r="345" s="24" customFormat="1" x14ac:dyDescent="0.25"/>
    <row r="346" s="24" customFormat="1" x14ac:dyDescent="0.25"/>
    <row r="347" s="24" customFormat="1" x14ac:dyDescent="0.25"/>
    <row r="348" s="24" customFormat="1" x14ac:dyDescent="0.25"/>
    <row r="349" s="24" customFormat="1" x14ac:dyDescent="0.25"/>
    <row r="350" s="24" customFormat="1" x14ac:dyDescent="0.25"/>
    <row r="351" s="24" customFormat="1" x14ac:dyDescent="0.25"/>
    <row r="352" s="24" customFormat="1" x14ac:dyDescent="0.25"/>
    <row r="353" s="24" customFormat="1" x14ac:dyDescent="0.25"/>
    <row r="354" s="24" customFormat="1" x14ac:dyDescent="0.25"/>
    <row r="355" s="24" customFormat="1" x14ac:dyDescent="0.25"/>
    <row r="356" s="24" customFormat="1" x14ac:dyDescent="0.25"/>
    <row r="357" s="24" customFormat="1" x14ac:dyDescent="0.25"/>
    <row r="358" s="24" customFormat="1" x14ac:dyDescent="0.25"/>
    <row r="359" s="24" customFormat="1" x14ac:dyDescent="0.25"/>
    <row r="360" s="24" customFormat="1" x14ac:dyDescent="0.25"/>
    <row r="361" s="24" customFormat="1" x14ac:dyDescent="0.25"/>
    <row r="362" s="24" customFormat="1" x14ac:dyDescent="0.25"/>
    <row r="363" s="24" customFormat="1" x14ac:dyDescent="0.25"/>
    <row r="364" s="24" customFormat="1" x14ac:dyDescent="0.25"/>
    <row r="365" s="24" customFormat="1" x14ac:dyDescent="0.25"/>
    <row r="366" s="24" customFormat="1" x14ac:dyDescent="0.25"/>
    <row r="367" s="24" customFormat="1" x14ac:dyDescent="0.25"/>
    <row r="368" s="24" customFormat="1" x14ac:dyDescent="0.25"/>
    <row r="369" s="24" customFormat="1" x14ac:dyDescent="0.25"/>
    <row r="370" s="24" customFormat="1" x14ac:dyDescent="0.25"/>
    <row r="371" s="24" customFormat="1" x14ac:dyDescent="0.25"/>
    <row r="372" s="24" customFormat="1" x14ac:dyDescent="0.25"/>
    <row r="373" s="24" customFormat="1" x14ac:dyDescent="0.25"/>
    <row r="374" s="24" customFormat="1" x14ac:dyDescent="0.25"/>
    <row r="375" s="24" customFormat="1" x14ac:dyDescent="0.25"/>
    <row r="376" s="24" customFormat="1" x14ac:dyDescent="0.25"/>
    <row r="377" s="24" customFormat="1" x14ac:dyDescent="0.25"/>
    <row r="378" s="24" customFormat="1" x14ac:dyDescent="0.25"/>
    <row r="379" s="24" customFormat="1" x14ac:dyDescent="0.25"/>
    <row r="380" s="24" customFormat="1" x14ac:dyDescent="0.25"/>
    <row r="381" s="24" customFormat="1" x14ac:dyDescent="0.25"/>
    <row r="382" s="24" customFormat="1" x14ac:dyDescent="0.25"/>
    <row r="383" s="24" customFormat="1" x14ac:dyDescent="0.25"/>
    <row r="384" s="24" customFormat="1" x14ac:dyDescent="0.25"/>
    <row r="385" s="24" customFormat="1" x14ac:dyDescent="0.25"/>
    <row r="386" s="24" customFormat="1" x14ac:dyDescent="0.25"/>
    <row r="387" s="24" customFormat="1" x14ac:dyDescent="0.25"/>
    <row r="388" s="24" customFormat="1" x14ac:dyDescent="0.25"/>
    <row r="389" s="24" customFormat="1" x14ac:dyDescent="0.25"/>
    <row r="390" s="24" customFormat="1" x14ac:dyDescent="0.25"/>
    <row r="391" s="24" customFormat="1" x14ac:dyDescent="0.25"/>
    <row r="392" s="24" customFormat="1" x14ac:dyDescent="0.25"/>
    <row r="393" s="24" customFormat="1" x14ac:dyDescent="0.25"/>
    <row r="394" s="24" customFormat="1" x14ac:dyDescent="0.25"/>
    <row r="395" s="24" customFormat="1" x14ac:dyDescent="0.25"/>
    <row r="396" s="24" customFormat="1" x14ac:dyDescent="0.25"/>
    <row r="397" s="24" customFormat="1" x14ac:dyDescent="0.25"/>
    <row r="398" s="24" customFormat="1" x14ac:dyDescent="0.25"/>
    <row r="399" s="24" customFormat="1" x14ac:dyDescent="0.25"/>
    <row r="400" s="24" customFormat="1" x14ac:dyDescent="0.25"/>
    <row r="401" s="24" customFormat="1" x14ac:dyDescent="0.25"/>
    <row r="402" s="24" customFormat="1" x14ac:dyDescent="0.25"/>
    <row r="403" s="24" customFormat="1" x14ac:dyDescent="0.25"/>
    <row r="404" s="24" customFormat="1" x14ac:dyDescent="0.25"/>
    <row r="405" s="24" customFormat="1" x14ac:dyDescent="0.25"/>
    <row r="406" s="24" customFormat="1" x14ac:dyDescent="0.25"/>
    <row r="407" s="24" customFormat="1" x14ac:dyDescent="0.25"/>
    <row r="408" s="24" customFormat="1" x14ac:dyDescent="0.25"/>
    <row r="409" s="24" customFormat="1" x14ac:dyDescent="0.25"/>
    <row r="410" s="24" customFormat="1" x14ac:dyDescent="0.25"/>
    <row r="411" s="24" customFormat="1" x14ac:dyDescent="0.25"/>
    <row r="412" s="24" customFormat="1" x14ac:dyDescent="0.25"/>
    <row r="413" s="24" customFormat="1" x14ac:dyDescent="0.25"/>
    <row r="414" s="24" customFormat="1" x14ac:dyDescent="0.25"/>
    <row r="415" s="24" customFormat="1" x14ac:dyDescent="0.25"/>
    <row r="416" s="24" customFormat="1" x14ac:dyDescent="0.25"/>
    <row r="417" s="24" customFormat="1" x14ac:dyDescent="0.25"/>
    <row r="418" s="24" customFormat="1" x14ac:dyDescent="0.25"/>
    <row r="419" s="24" customFormat="1" x14ac:dyDescent="0.25"/>
    <row r="420" s="24" customFormat="1" x14ac:dyDescent="0.25"/>
    <row r="421" s="24" customFormat="1" x14ac:dyDescent="0.25"/>
    <row r="422" s="24" customFormat="1" x14ac:dyDescent="0.25"/>
    <row r="423" s="24" customFormat="1" x14ac:dyDescent="0.25"/>
    <row r="424" s="24" customFormat="1" x14ac:dyDescent="0.25"/>
    <row r="425" s="24" customFormat="1" x14ac:dyDescent="0.25"/>
    <row r="426" s="24" customFormat="1" x14ac:dyDescent="0.25"/>
    <row r="427" s="24" customFormat="1" x14ac:dyDescent="0.25"/>
    <row r="428" s="24" customFormat="1" x14ac:dyDescent="0.25"/>
    <row r="429" s="24" customFormat="1" x14ac:dyDescent="0.25"/>
    <row r="430" s="24" customFormat="1" x14ac:dyDescent="0.25"/>
    <row r="431" s="24" customFormat="1" x14ac:dyDescent="0.25"/>
    <row r="432" s="24" customFormat="1" x14ac:dyDescent="0.25"/>
    <row r="433" s="24" customFormat="1" x14ac:dyDescent="0.25"/>
    <row r="434" s="24" customFormat="1" x14ac:dyDescent="0.25"/>
    <row r="435" s="24" customFormat="1" x14ac:dyDescent="0.25"/>
    <row r="436" s="24" customFormat="1" x14ac:dyDescent="0.25"/>
    <row r="437" s="24" customFormat="1" x14ac:dyDescent="0.25"/>
    <row r="438" s="24" customFormat="1" x14ac:dyDescent="0.25"/>
    <row r="439" s="24" customFormat="1" x14ac:dyDescent="0.25"/>
    <row r="440" s="24" customFormat="1" x14ac:dyDescent="0.25"/>
    <row r="441" s="24" customFormat="1" x14ac:dyDescent="0.25"/>
    <row r="442" s="24" customFormat="1" x14ac:dyDescent="0.25"/>
    <row r="443" s="24" customFormat="1" x14ac:dyDescent="0.25"/>
    <row r="444" s="24" customFormat="1" x14ac:dyDescent="0.25"/>
    <row r="445" s="24" customFormat="1" x14ac:dyDescent="0.25"/>
    <row r="446" s="24" customFormat="1" x14ac:dyDescent="0.25"/>
    <row r="447" s="24" customFormat="1" x14ac:dyDescent="0.25"/>
    <row r="448" s="24" customFormat="1" x14ac:dyDescent="0.25"/>
    <row r="449" s="24" customFormat="1" x14ac:dyDescent="0.25"/>
    <row r="450" s="24" customFormat="1" x14ac:dyDescent="0.25"/>
    <row r="451" s="24" customFormat="1" x14ac:dyDescent="0.25"/>
    <row r="452" s="24" customFormat="1" x14ac:dyDescent="0.25"/>
    <row r="453" s="24" customFormat="1" x14ac:dyDescent="0.25"/>
    <row r="454" s="24" customFormat="1" x14ac:dyDescent="0.25"/>
    <row r="455" s="24" customFormat="1" x14ac:dyDescent="0.25"/>
    <row r="456" s="24" customFormat="1" x14ac:dyDescent="0.25"/>
    <row r="457" s="24" customFormat="1" x14ac:dyDescent="0.25"/>
    <row r="458" s="24" customFormat="1" x14ac:dyDescent="0.25"/>
    <row r="459" s="24" customFormat="1" x14ac:dyDescent="0.25"/>
    <row r="460" s="24" customFormat="1" x14ac:dyDescent="0.25"/>
    <row r="461" s="24" customFormat="1" x14ac:dyDescent="0.25"/>
    <row r="462" s="24" customFormat="1" x14ac:dyDescent="0.25"/>
    <row r="463" s="24" customFormat="1" x14ac:dyDescent="0.25"/>
    <row r="464" s="24" customFormat="1" x14ac:dyDescent="0.25"/>
    <row r="465" s="24" customFormat="1" x14ac:dyDescent="0.25"/>
    <row r="466" s="24" customFormat="1" x14ac:dyDescent="0.25"/>
    <row r="467" s="24" customFormat="1" x14ac:dyDescent="0.25"/>
    <row r="468" s="24" customFormat="1" x14ac:dyDescent="0.25"/>
    <row r="469" s="24" customFormat="1" x14ac:dyDescent="0.25"/>
    <row r="470" s="24" customFormat="1" x14ac:dyDescent="0.25"/>
    <row r="471" s="24" customFormat="1" x14ac:dyDescent="0.25"/>
    <row r="472" s="24" customFormat="1" x14ac:dyDescent="0.25"/>
    <row r="473" s="24" customFormat="1" x14ac:dyDescent="0.25"/>
    <row r="474" s="24" customFormat="1" x14ac:dyDescent="0.25"/>
    <row r="475" s="24" customFormat="1" x14ac:dyDescent="0.25"/>
    <row r="476" s="24" customFormat="1" x14ac:dyDescent="0.25"/>
    <row r="477" s="24" customFormat="1" x14ac:dyDescent="0.25"/>
    <row r="478" s="24" customFormat="1" x14ac:dyDescent="0.25"/>
    <row r="479" s="24" customFormat="1" x14ac:dyDescent="0.25"/>
    <row r="480" s="24" customFormat="1" x14ac:dyDescent="0.25"/>
    <row r="481" s="24" customFormat="1" x14ac:dyDescent="0.25"/>
    <row r="482" s="24" customFormat="1" x14ac:dyDescent="0.25"/>
    <row r="483" s="24" customFormat="1" x14ac:dyDescent="0.25"/>
    <row r="484" s="24" customFormat="1" x14ac:dyDescent="0.25"/>
    <row r="485" s="24" customFormat="1" x14ac:dyDescent="0.25"/>
    <row r="486" s="24" customFormat="1" x14ac:dyDescent="0.25"/>
    <row r="487" s="24" customFormat="1" x14ac:dyDescent="0.25"/>
    <row r="488" s="24" customFormat="1" x14ac:dyDescent="0.25"/>
    <row r="489" s="24" customFormat="1" x14ac:dyDescent="0.25"/>
    <row r="490" s="24" customFormat="1" x14ac:dyDescent="0.25"/>
    <row r="491" s="24" customFormat="1" x14ac:dyDescent="0.25"/>
    <row r="492" s="24" customFormat="1" x14ac:dyDescent="0.25"/>
    <row r="493" s="24" customFormat="1" x14ac:dyDescent="0.25"/>
    <row r="494" s="24" customFormat="1" x14ac:dyDescent="0.25"/>
    <row r="495" s="24" customFormat="1" x14ac:dyDescent="0.25"/>
    <row r="496" s="24" customFormat="1" x14ac:dyDescent="0.25"/>
    <row r="497" s="24" customFormat="1" x14ac:dyDescent="0.25"/>
    <row r="498" s="24" customFormat="1" x14ac:dyDescent="0.25"/>
    <row r="499" s="24" customFormat="1" x14ac:dyDescent="0.25"/>
    <row r="500" s="24" customFormat="1" x14ac:dyDescent="0.25"/>
    <row r="501" s="24" customFormat="1" x14ac:dyDescent="0.25"/>
    <row r="502" s="24" customFormat="1" x14ac:dyDescent="0.25"/>
    <row r="503" s="24" customFormat="1" x14ac:dyDescent="0.25"/>
    <row r="504" s="24" customFormat="1" x14ac:dyDescent="0.25"/>
    <row r="505" s="24" customFormat="1" x14ac:dyDescent="0.25"/>
    <row r="506" s="24" customFormat="1" x14ac:dyDescent="0.25"/>
    <row r="507" s="24" customFormat="1" x14ac:dyDescent="0.25"/>
    <row r="508" s="24" customFormat="1" x14ac:dyDescent="0.25"/>
    <row r="509" s="24" customFormat="1" x14ac:dyDescent="0.25"/>
    <row r="510" s="24" customFormat="1" x14ac:dyDescent="0.25"/>
    <row r="511" s="24" customFormat="1" x14ac:dyDescent="0.25"/>
    <row r="512" s="24" customFormat="1" x14ac:dyDescent="0.25"/>
    <row r="513" s="24" customFormat="1" x14ac:dyDescent="0.25"/>
    <row r="514" s="24" customFormat="1" x14ac:dyDescent="0.25"/>
    <row r="515" s="24" customFormat="1" x14ac:dyDescent="0.25"/>
    <row r="516" s="24" customFormat="1" x14ac:dyDescent="0.25"/>
    <row r="517" s="24" customFormat="1" x14ac:dyDescent="0.25"/>
    <row r="518" s="24" customFormat="1" x14ac:dyDescent="0.25"/>
    <row r="519" s="24" customFormat="1" x14ac:dyDescent="0.25"/>
    <row r="520" s="24" customFormat="1" x14ac:dyDescent="0.25"/>
    <row r="521" s="24" customFormat="1" x14ac:dyDescent="0.25"/>
    <row r="522" s="24" customFormat="1" x14ac:dyDescent="0.25"/>
    <row r="523" s="24" customFormat="1" x14ac:dyDescent="0.25"/>
    <row r="524" s="24" customFormat="1" x14ac:dyDescent="0.25"/>
    <row r="525" s="24" customFormat="1" x14ac:dyDescent="0.25"/>
    <row r="526" s="24" customFormat="1" x14ac:dyDescent="0.25"/>
    <row r="527" s="24" customFormat="1" x14ac:dyDescent="0.25"/>
    <row r="528" s="24" customFormat="1" x14ac:dyDescent="0.25"/>
    <row r="529" s="24" customFormat="1" x14ac:dyDescent="0.25"/>
    <row r="530" s="24" customFormat="1" x14ac:dyDescent="0.25"/>
    <row r="531" s="24" customFormat="1" x14ac:dyDescent="0.25"/>
    <row r="532" s="24" customFormat="1" x14ac:dyDescent="0.25"/>
    <row r="533" s="24" customFormat="1" x14ac:dyDescent="0.25"/>
    <row r="534" s="24" customFormat="1" x14ac:dyDescent="0.25"/>
    <row r="535" s="24" customFormat="1" x14ac:dyDescent="0.25"/>
    <row r="536" s="24" customFormat="1" x14ac:dyDescent="0.25"/>
    <row r="537" s="24" customFormat="1" x14ac:dyDescent="0.25"/>
    <row r="538" s="24" customFormat="1" x14ac:dyDescent="0.25"/>
    <row r="539" s="24" customFormat="1" x14ac:dyDescent="0.25"/>
    <row r="540" s="24" customFormat="1" x14ac:dyDescent="0.25"/>
    <row r="541" s="24" customFormat="1" x14ac:dyDescent="0.25"/>
    <row r="542" s="24" customFormat="1" x14ac:dyDescent="0.25"/>
    <row r="543" s="24" customFormat="1" x14ac:dyDescent="0.25"/>
    <row r="544" s="24" customFormat="1" x14ac:dyDescent="0.25"/>
    <row r="545" s="24" customFormat="1" x14ac:dyDescent="0.25"/>
    <row r="546" s="24" customFormat="1" x14ac:dyDescent="0.25"/>
    <row r="547" s="24" customFormat="1" x14ac:dyDescent="0.25"/>
    <row r="548" s="24" customFormat="1" x14ac:dyDescent="0.25"/>
    <row r="549" s="24" customFormat="1" x14ac:dyDescent="0.25"/>
    <row r="550" s="24" customFormat="1" x14ac:dyDescent="0.25"/>
    <row r="551" s="24" customFormat="1" x14ac:dyDescent="0.25"/>
    <row r="552" s="24" customFormat="1" x14ac:dyDescent="0.25"/>
    <row r="553" s="24" customFormat="1" x14ac:dyDescent="0.25"/>
    <row r="554" s="24" customFormat="1" x14ac:dyDescent="0.25"/>
    <row r="555" s="24" customFormat="1" x14ac:dyDescent="0.25"/>
    <row r="556" s="24" customFormat="1" x14ac:dyDescent="0.25"/>
    <row r="557" s="24" customFormat="1" x14ac:dyDescent="0.25"/>
    <row r="558" s="24" customFormat="1" x14ac:dyDescent="0.25"/>
    <row r="559" s="24" customFormat="1" x14ac:dyDescent="0.25"/>
    <row r="560" s="24" customFormat="1" x14ac:dyDescent="0.25"/>
    <row r="561" s="24" customFormat="1" x14ac:dyDescent="0.25"/>
    <row r="562" s="24" customFormat="1" x14ac:dyDescent="0.25"/>
    <row r="563" s="24" customFormat="1" x14ac:dyDescent="0.25"/>
    <row r="564" s="24" customFormat="1" x14ac:dyDescent="0.25"/>
    <row r="565" s="24" customFormat="1" x14ac:dyDescent="0.25"/>
    <row r="566" s="24" customFormat="1" x14ac:dyDescent="0.25"/>
    <row r="567" s="24" customFormat="1" x14ac:dyDescent="0.25"/>
    <row r="568" s="24" customFormat="1" x14ac:dyDescent="0.25"/>
    <row r="569" s="24" customFormat="1" x14ac:dyDescent="0.25"/>
    <row r="570" s="24" customFormat="1" x14ac:dyDescent="0.25"/>
    <row r="571" s="24" customFormat="1" x14ac:dyDescent="0.25"/>
    <row r="572" s="24" customFormat="1" x14ac:dyDescent="0.25"/>
    <row r="573" s="24" customFormat="1" x14ac:dyDescent="0.25"/>
    <row r="574" s="24" customFormat="1" x14ac:dyDescent="0.25"/>
    <row r="575" s="24" customFormat="1" x14ac:dyDescent="0.25"/>
    <row r="576" s="24" customFormat="1" x14ac:dyDescent="0.25"/>
    <row r="577" s="24" customFormat="1" x14ac:dyDescent="0.25"/>
    <row r="578" s="24" customFormat="1" x14ac:dyDescent="0.25"/>
    <row r="579" s="24" customFormat="1" x14ac:dyDescent="0.25"/>
    <row r="580" s="24" customFormat="1" x14ac:dyDescent="0.25"/>
    <row r="581" s="24" customFormat="1" x14ac:dyDescent="0.25"/>
    <row r="582" s="24" customFormat="1" x14ac:dyDescent="0.25"/>
    <row r="583" s="24" customFormat="1" x14ac:dyDescent="0.25"/>
    <row r="584" s="24" customFormat="1" x14ac:dyDescent="0.25"/>
    <row r="585" s="24" customFormat="1" x14ac:dyDescent="0.25"/>
    <row r="586" s="24" customFormat="1" x14ac:dyDescent="0.25"/>
    <row r="587" s="24" customFormat="1" x14ac:dyDescent="0.25"/>
    <row r="588" s="24" customFormat="1" x14ac:dyDescent="0.25"/>
    <row r="589" s="24" customFormat="1" x14ac:dyDescent="0.25"/>
    <row r="590" s="24" customFormat="1" x14ac:dyDescent="0.25"/>
    <row r="591" s="24" customFormat="1" x14ac:dyDescent="0.25"/>
    <row r="592" s="24" customFormat="1" x14ac:dyDescent="0.25"/>
    <row r="593" s="24" customFormat="1" x14ac:dyDescent="0.25"/>
    <row r="594" s="24" customFormat="1" x14ac:dyDescent="0.25"/>
    <row r="595" s="24" customFormat="1" x14ac:dyDescent="0.25"/>
    <row r="596" s="24" customFormat="1" x14ac:dyDescent="0.25"/>
    <row r="597" s="24" customFormat="1" x14ac:dyDescent="0.25"/>
    <row r="598" s="24" customFormat="1" x14ac:dyDescent="0.25"/>
    <row r="599" s="24" customFormat="1" x14ac:dyDescent="0.25"/>
    <row r="600" s="24" customFormat="1" x14ac:dyDescent="0.25"/>
    <row r="601" s="24" customFormat="1" x14ac:dyDescent="0.25"/>
    <row r="602" s="24" customFormat="1" x14ac:dyDescent="0.25"/>
    <row r="603" s="24" customFormat="1" x14ac:dyDescent="0.25"/>
    <row r="604" s="24" customFormat="1" x14ac:dyDescent="0.25"/>
    <row r="605" s="24" customFormat="1" x14ac:dyDescent="0.25"/>
    <row r="606" s="24" customFormat="1" x14ac:dyDescent="0.25"/>
    <row r="607" s="24" customFormat="1" x14ac:dyDescent="0.25"/>
    <row r="608" s="24" customFormat="1" x14ac:dyDescent="0.25"/>
    <row r="609" s="24" customFormat="1" x14ac:dyDescent="0.25"/>
    <row r="610" s="24" customFormat="1" x14ac:dyDescent="0.25"/>
    <row r="611" s="24" customFormat="1" x14ac:dyDescent="0.25"/>
    <row r="612" s="24" customFormat="1" x14ac:dyDescent="0.25"/>
    <row r="613" s="24" customFormat="1" x14ac:dyDescent="0.25"/>
    <row r="614" s="24" customFormat="1" x14ac:dyDescent="0.25"/>
    <row r="615" s="24" customFormat="1" x14ac:dyDescent="0.25"/>
    <row r="616" s="24" customFormat="1" x14ac:dyDescent="0.25"/>
    <row r="617" s="24" customFormat="1" x14ac:dyDescent="0.25"/>
    <row r="618" s="24" customFormat="1" x14ac:dyDescent="0.25"/>
    <row r="619" s="24" customFormat="1" x14ac:dyDescent="0.25"/>
    <row r="620" s="24" customFormat="1" x14ac:dyDescent="0.25"/>
    <row r="621" s="24" customFormat="1" x14ac:dyDescent="0.25"/>
    <row r="622" s="24" customFormat="1" x14ac:dyDescent="0.25"/>
    <row r="623" s="24" customFormat="1" x14ac:dyDescent="0.25"/>
    <row r="624" s="24" customFormat="1" x14ac:dyDescent="0.25"/>
    <row r="625" s="24" customFormat="1" x14ac:dyDescent="0.25"/>
    <row r="626" s="24" customFormat="1" x14ac:dyDescent="0.25"/>
    <row r="627" s="24" customFormat="1" x14ac:dyDescent="0.25"/>
    <row r="628" s="24" customFormat="1" x14ac:dyDescent="0.25"/>
    <row r="629" s="24" customFormat="1" x14ac:dyDescent="0.25"/>
    <row r="630" s="24" customFormat="1" x14ac:dyDescent="0.25"/>
    <row r="631" s="24" customFormat="1" x14ac:dyDescent="0.25"/>
    <row r="632" s="24" customFormat="1" x14ac:dyDescent="0.25"/>
    <row r="633" s="24" customFormat="1" x14ac:dyDescent="0.25"/>
    <row r="634" s="24" customFormat="1" x14ac:dyDescent="0.25"/>
    <row r="635" s="24" customFormat="1" x14ac:dyDescent="0.25"/>
    <row r="636" s="24" customFormat="1" x14ac:dyDescent="0.25"/>
    <row r="637" s="24" customFormat="1" x14ac:dyDescent="0.25"/>
    <row r="638" s="24" customFormat="1" x14ac:dyDescent="0.25"/>
    <row r="639" s="24" customFormat="1" x14ac:dyDescent="0.25"/>
    <row r="640" s="24" customFormat="1" x14ac:dyDescent="0.25"/>
    <row r="641" s="24" customFormat="1" x14ac:dyDescent="0.25"/>
    <row r="642" s="24" customFormat="1" x14ac:dyDescent="0.25"/>
    <row r="643" s="24" customFormat="1" x14ac:dyDescent="0.25"/>
    <row r="644" s="24" customFormat="1" x14ac:dyDescent="0.25"/>
    <row r="645" s="24" customFormat="1" x14ac:dyDescent="0.25"/>
    <row r="646" s="24" customFormat="1" x14ac:dyDescent="0.25"/>
    <row r="647" s="24" customFormat="1" x14ac:dyDescent="0.25"/>
    <row r="648" s="24" customFormat="1" x14ac:dyDescent="0.25"/>
    <row r="649" s="24" customFormat="1" x14ac:dyDescent="0.25"/>
    <row r="650" s="24" customFormat="1" x14ac:dyDescent="0.25"/>
    <row r="651" s="24" customFormat="1" x14ac:dyDescent="0.25"/>
    <row r="652" s="24" customFormat="1" x14ac:dyDescent="0.25"/>
    <row r="653" s="24" customFormat="1" x14ac:dyDescent="0.25"/>
    <row r="654" s="24" customFormat="1" x14ac:dyDescent="0.25"/>
    <row r="655" s="24" customFormat="1" x14ac:dyDescent="0.25"/>
    <row r="656" s="24" customFormat="1" x14ac:dyDescent="0.25"/>
    <row r="657" s="24" customFormat="1" x14ac:dyDescent="0.25"/>
    <row r="658" s="24" customFormat="1" x14ac:dyDescent="0.25"/>
    <row r="659" s="24" customFormat="1" x14ac:dyDescent="0.25"/>
    <row r="660" s="24" customFormat="1" x14ac:dyDescent="0.25"/>
    <row r="661" s="24" customFormat="1" x14ac:dyDescent="0.25"/>
    <row r="662" s="24" customFormat="1" x14ac:dyDescent="0.25"/>
    <row r="663" s="24" customFormat="1" x14ac:dyDescent="0.25"/>
    <row r="664" s="24" customFormat="1" x14ac:dyDescent="0.25"/>
    <row r="665" s="24" customFormat="1" x14ac:dyDescent="0.25"/>
    <row r="666" s="24" customFormat="1" x14ac:dyDescent="0.25"/>
    <row r="667" s="24" customFormat="1" x14ac:dyDescent="0.25"/>
    <row r="668" s="24" customFormat="1" x14ac:dyDescent="0.25"/>
    <row r="669" s="24" customFormat="1" x14ac:dyDescent="0.25"/>
    <row r="670" s="24" customFormat="1" x14ac:dyDescent="0.25"/>
    <row r="671" s="24" customFormat="1" x14ac:dyDescent="0.25"/>
    <row r="672" s="24" customFormat="1" x14ac:dyDescent="0.25"/>
    <row r="673" s="24" customFormat="1" x14ac:dyDescent="0.25"/>
    <row r="674" s="24" customFormat="1" x14ac:dyDescent="0.25"/>
    <row r="675" s="24" customFormat="1" x14ac:dyDescent="0.25"/>
    <row r="676" s="24" customFormat="1" x14ac:dyDescent="0.25"/>
    <row r="677" s="24" customFormat="1" x14ac:dyDescent="0.25"/>
    <row r="678" s="24" customFormat="1" x14ac:dyDescent="0.25"/>
    <row r="679" s="24" customFormat="1" x14ac:dyDescent="0.25"/>
    <row r="680" s="24" customFormat="1" x14ac:dyDescent="0.25"/>
    <row r="681" s="24" customFormat="1" x14ac:dyDescent="0.25"/>
    <row r="682" s="24" customFormat="1" x14ac:dyDescent="0.25"/>
    <row r="683" s="24" customFormat="1" x14ac:dyDescent="0.25"/>
    <row r="684" s="24" customFormat="1" x14ac:dyDescent="0.25"/>
    <row r="685" s="24" customFormat="1" x14ac:dyDescent="0.25"/>
    <row r="686" s="24" customFormat="1" x14ac:dyDescent="0.25"/>
    <row r="687" s="24" customFormat="1" x14ac:dyDescent="0.25"/>
    <row r="688" s="24" customFormat="1" x14ac:dyDescent="0.25"/>
    <row r="689" s="24" customFormat="1" x14ac:dyDescent="0.25"/>
    <row r="690" s="24" customFormat="1" x14ac:dyDescent="0.25"/>
    <row r="691" s="24" customFormat="1" x14ac:dyDescent="0.25"/>
    <row r="692" s="24" customFormat="1" x14ac:dyDescent="0.25"/>
    <row r="693" s="24" customFormat="1" x14ac:dyDescent="0.25"/>
    <row r="694" s="24" customFormat="1" x14ac:dyDescent="0.25"/>
    <row r="695" s="24" customFormat="1" x14ac:dyDescent="0.25"/>
    <row r="696" s="24" customFormat="1" x14ac:dyDescent="0.25"/>
    <row r="697" s="24" customFormat="1" x14ac:dyDescent="0.25"/>
    <row r="698" s="24" customFormat="1" x14ac:dyDescent="0.25"/>
    <row r="699" s="24" customFormat="1" x14ac:dyDescent="0.25"/>
    <row r="700" s="24" customFormat="1" x14ac:dyDescent="0.25"/>
    <row r="701" s="24" customFormat="1" x14ac:dyDescent="0.25"/>
    <row r="702" s="24" customFormat="1" x14ac:dyDescent="0.25"/>
    <row r="703" s="24" customFormat="1" x14ac:dyDescent="0.25"/>
    <row r="704" s="24" customFormat="1" x14ac:dyDescent="0.25"/>
    <row r="705" s="24" customFormat="1" x14ac:dyDescent="0.25"/>
    <row r="706" s="24" customFormat="1" x14ac:dyDescent="0.25"/>
    <row r="707" s="24" customFormat="1" x14ac:dyDescent="0.25"/>
    <row r="708" s="24" customFormat="1" x14ac:dyDescent="0.25"/>
    <row r="709" s="24" customFormat="1" x14ac:dyDescent="0.25"/>
    <row r="710" s="24" customFormat="1" x14ac:dyDescent="0.25"/>
    <row r="711" s="24" customFormat="1" x14ac:dyDescent="0.25"/>
    <row r="712" s="24" customFormat="1" x14ac:dyDescent="0.25"/>
    <row r="713" s="24" customFormat="1" x14ac:dyDescent="0.25"/>
    <row r="714" s="24" customFormat="1" x14ac:dyDescent="0.25"/>
    <row r="715" s="24" customFormat="1" x14ac:dyDescent="0.25"/>
    <row r="716" s="24" customFormat="1" x14ac:dyDescent="0.25"/>
    <row r="717" s="24" customFormat="1" x14ac:dyDescent="0.25"/>
    <row r="718" s="24" customFormat="1" x14ac:dyDescent="0.25"/>
    <row r="719" s="24" customFormat="1" x14ac:dyDescent="0.25"/>
    <row r="720" s="24" customFormat="1" x14ac:dyDescent="0.25"/>
    <row r="721" s="24" customFormat="1" x14ac:dyDescent="0.25"/>
    <row r="722" s="24" customFormat="1" x14ac:dyDescent="0.25"/>
    <row r="723" s="24" customFormat="1" x14ac:dyDescent="0.25"/>
    <row r="724" s="24" customFormat="1" x14ac:dyDescent="0.25"/>
    <row r="725" s="24" customFormat="1" x14ac:dyDescent="0.25"/>
    <row r="726" s="24" customFormat="1" x14ac:dyDescent="0.25"/>
    <row r="727" s="24" customFormat="1" x14ac:dyDescent="0.25"/>
    <row r="728" s="24" customFormat="1" x14ac:dyDescent="0.25"/>
    <row r="729" s="24" customFormat="1" x14ac:dyDescent="0.25"/>
    <row r="730" s="24" customFormat="1" x14ac:dyDescent="0.25"/>
    <row r="731" s="24" customFormat="1" x14ac:dyDescent="0.25"/>
    <row r="732" s="24" customFormat="1" x14ac:dyDescent="0.25"/>
    <row r="733" s="24" customFormat="1" x14ac:dyDescent="0.25"/>
    <row r="734" s="24" customFormat="1" x14ac:dyDescent="0.25"/>
    <row r="735" s="24" customFormat="1" x14ac:dyDescent="0.25"/>
    <row r="736" s="24" customFormat="1" x14ac:dyDescent="0.25"/>
    <row r="737" s="24" customFormat="1" x14ac:dyDescent="0.25"/>
    <row r="738" s="24" customFormat="1" x14ac:dyDescent="0.25"/>
    <row r="739" s="24" customFormat="1" x14ac:dyDescent="0.25"/>
    <row r="740" s="24" customFormat="1" x14ac:dyDescent="0.25"/>
    <row r="741" s="24" customFormat="1" x14ac:dyDescent="0.25"/>
    <row r="742" s="24" customFormat="1" x14ac:dyDescent="0.25"/>
    <row r="743" s="24" customFormat="1" x14ac:dyDescent="0.25"/>
    <row r="744" s="24" customFormat="1" x14ac:dyDescent="0.25"/>
    <row r="745" s="24" customFormat="1" x14ac:dyDescent="0.25"/>
    <row r="746" s="24" customFormat="1" x14ac:dyDescent="0.25"/>
    <row r="747" s="24" customFormat="1" x14ac:dyDescent="0.25"/>
    <row r="748" s="24" customFormat="1" x14ac:dyDescent="0.25"/>
    <row r="749" s="24" customFormat="1" x14ac:dyDescent="0.25"/>
    <row r="750" s="24" customFormat="1" x14ac:dyDescent="0.25"/>
    <row r="751" s="24" customFormat="1" x14ac:dyDescent="0.25"/>
    <row r="752" s="24" customFormat="1" x14ac:dyDescent="0.25"/>
    <row r="753" s="24" customFormat="1" x14ac:dyDescent="0.25"/>
    <row r="754" s="24" customFormat="1" x14ac:dyDescent="0.25"/>
    <row r="755" s="24" customFormat="1" x14ac:dyDescent="0.25"/>
    <row r="756" s="24" customFormat="1" x14ac:dyDescent="0.25"/>
    <row r="757" s="24" customFormat="1" x14ac:dyDescent="0.25"/>
    <row r="758" s="24" customFormat="1" x14ac:dyDescent="0.25"/>
    <row r="759" s="24" customFormat="1" x14ac:dyDescent="0.25"/>
    <row r="760" s="24" customFormat="1" x14ac:dyDescent="0.25"/>
    <row r="761" s="24" customFormat="1" x14ac:dyDescent="0.25"/>
    <row r="762" s="24" customFormat="1" x14ac:dyDescent="0.25"/>
    <row r="763" s="24" customFormat="1" x14ac:dyDescent="0.25"/>
    <row r="764" s="24" customFormat="1" x14ac:dyDescent="0.25"/>
    <row r="765" s="24" customFormat="1" x14ac:dyDescent="0.25"/>
    <row r="766" s="24" customFormat="1" x14ac:dyDescent="0.25"/>
    <row r="767" s="24" customFormat="1" x14ac:dyDescent="0.25"/>
    <row r="768" s="24" customFormat="1" x14ac:dyDescent="0.25"/>
    <row r="769" s="24" customFormat="1" x14ac:dyDescent="0.25"/>
    <row r="770" s="24" customFormat="1" x14ac:dyDescent="0.25"/>
    <row r="771" s="24" customFormat="1" x14ac:dyDescent="0.25"/>
    <row r="772" s="24" customFormat="1" x14ac:dyDescent="0.25"/>
    <row r="773" s="24" customFormat="1" x14ac:dyDescent="0.25"/>
    <row r="774" s="24" customFormat="1" x14ac:dyDescent="0.25"/>
    <row r="775" s="24" customFormat="1" x14ac:dyDescent="0.25"/>
    <row r="776" s="24" customFormat="1" x14ac:dyDescent="0.25"/>
    <row r="777" s="24" customFormat="1" x14ac:dyDescent="0.25"/>
    <row r="778" s="24" customFormat="1" x14ac:dyDescent="0.25"/>
    <row r="779" s="24" customFormat="1" x14ac:dyDescent="0.25"/>
    <row r="780" s="24" customFormat="1" x14ac:dyDescent="0.25"/>
    <row r="781" s="24" customFormat="1" x14ac:dyDescent="0.25"/>
    <row r="782" s="24" customFormat="1" x14ac:dyDescent="0.25"/>
    <row r="783" s="24" customFormat="1" x14ac:dyDescent="0.25"/>
    <row r="784" s="24" customFormat="1" x14ac:dyDescent="0.25"/>
    <row r="785" s="24" customFormat="1" x14ac:dyDescent="0.25"/>
    <row r="786" s="24" customFormat="1" x14ac:dyDescent="0.25"/>
    <row r="787" s="24" customFormat="1" x14ac:dyDescent="0.25"/>
    <row r="788" s="24" customFormat="1" x14ac:dyDescent="0.25"/>
    <row r="789" s="24" customFormat="1" x14ac:dyDescent="0.25"/>
    <row r="790" s="24" customFormat="1" x14ac:dyDescent="0.25"/>
    <row r="791" s="24" customFormat="1" x14ac:dyDescent="0.25"/>
    <row r="792" s="24" customFormat="1" x14ac:dyDescent="0.25"/>
    <row r="793" s="24" customFormat="1" x14ac:dyDescent="0.25"/>
    <row r="794" s="24" customFormat="1" x14ac:dyDescent="0.25"/>
    <row r="795" s="24" customFormat="1" x14ac:dyDescent="0.25"/>
    <row r="796" s="24" customFormat="1" x14ac:dyDescent="0.25"/>
    <row r="797" s="24" customFormat="1" x14ac:dyDescent="0.25"/>
    <row r="798" s="24" customFormat="1" x14ac:dyDescent="0.25"/>
    <row r="799" s="24" customFormat="1" x14ac:dyDescent="0.25"/>
    <row r="800" s="24" customFormat="1" x14ac:dyDescent="0.25"/>
    <row r="801" s="24" customFormat="1" x14ac:dyDescent="0.25"/>
    <row r="802" s="24" customFormat="1" x14ac:dyDescent="0.25"/>
    <row r="803" s="24" customFormat="1" x14ac:dyDescent="0.25"/>
    <row r="804" s="24" customFormat="1" x14ac:dyDescent="0.25"/>
    <row r="805" s="24" customFormat="1" x14ac:dyDescent="0.25"/>
    <row r="806" s="24" customFormat="1" x14ac:dyDescent="0.25"/>
    <row r="807" s="24" customFormat="1" x14ac:dyDescent="0.25"/>
    <row r="808" s="24" customFormat="1" x14ac:dyDescent="0.25"/>
    <row r="809" s="24" customFormat="1" x14ac:dyDescent="0.25"/>
    <row r="810" s="24" customFormat="1" x14ac:dyDescent="0.25"/>
    <row r="811" s="24" customFormat="1" x14ac:dyDescent="0.25"/>
    <row r="812" s="24" customFormat="1" x14ac:dyDescent="0.25"/>
    <row r="813" s="24" customFormat="1" x14ac:dyDescent="0.25"/>
    <row r="814" s="24" customFormat="1" x14ac:dyDescent="0.25"/>
    <row r="815" s="24" customFormat="1" x14ac:dyDescent="0.25"/>
    <row r="816" s="24" customFormat="1" x14ac:dyDescent="0.25"/>
    <row r="817" s="24" customFormat="1" x14ac:dyDescent="0.25"/>
    <row r="818" s="24" customFormat="1" x14ac:dyDescent="0.25"/>
    <row r="819" s="24" customFormat="1" x14ac:dyDescent="0.25"/>
    <row r="820" s="24" customFormat="1" x14ac:dyDescent="0.25"/>
    <row r="821" s="24" customFormat="1" x14ac:dyDescent="0.25"/>
    <row r="822" s="24" customFormat="1" x14ac:dyDescent="0.25"/>
    <row r="823" s="24" customFormat="1" x14ac:dyDescent="0.25"/>
    <row r="824" s="24" customFormat="1" x14ac:dyDescent="0.25"/>
  </sheetData>
  <mergeCells count="37">
    <mergeCell ref="H19:K20"/>
    <mergeCell ref="M19:P20"/>
    <mergeCell ref="D19:F20"/>
    <mergeCell ref="N22:P23"/>
    <mergeCell ref="H24:H25"/>
    <mergeCell ref="M24:M25"/>
    <mergeCell ref="N24:P25"/>
    <mergeCell ref="E25:E26"/>
    <mergeCell ref="M26:M27"/>
    <mergeCell ref="N26:P27"/>
    <mergeCell ref="I22:K23"/>
    <mergeCell ref="I24:K25"/>
    <mergeCell ref="I26:K27"/>
    <mergeCell ref="D22:F23"/>
    <mergeCell ref="H22:H23"/>
    <mergeCell ref="M22:M23"/>
    <mergeCell ref="M34:M35"/>
    <mergeCell ref="N34:P35"/>
    <mergeCell ref="M36:M37"/>
    <mergeCell ref="N36:P37"/>
    <mergeCell ref="M28:M29"/>
    <mergeCell ref="N28:P29"/>
    <mergeCell ref="M30:M31"/>
    <mergeCell ref="N30:P31"/>
    <mergeCell ref="M32:M33"/>
    <mergeCell ref="N32:P33"/>
    <mergeCell ref="I34:K35"/>
    <mergeCell ref="I36:K37"/>
    <mergeCell ref="H26:H27"/>
    <mergeCell ref="H28:H29"/>
    <mergeCell ref="H30:H31"/>
    <mergeCell ref="H32:H33"/>
    <mergeCell ref="H34:H35"/>
    <mergeCell ref="H36:H37"/>
    <mergeCell ref="I28:K29"/>
    <mergeCell ref="I30:K31"/>
    <mergeCell ref="I32:K33"/>
  </mergeCells>
  <phoneticPr fontId="10" type="noConversion"/>
  <dataValidations count="1">
    <dataValidation type="list" allowBlank="1" showInputMessage="1" showErrorMessage="1" sqref="D22:F23" xr:uid="{FAC3B80F-5525-467B-B2CE-33C7129E07F6}">
      <formula1>$B$4:$T$4</formula1>
    </dataValidation>
  </dataValidations>
  <hyperlinks>
    <hyperlink ref="L4" r:id="rId1" display="1 MO DETAILLE VIDEO\B\B12" xr:uid="{96E5102A-DA7E-4A1B-8E9F-E97BA3E439DE}"/>
    <hyperlink ref="L8" r:id="rId2" xr:uid="{8E20405B-0B16-4B08-90CD-5011F3DA5054}"/>
    <hyperlink ref="G4" r:id="rId3" display="1 MO DETAILLE VIDEO\B\B7" xr:uid="{3BC94D0E-7B58-49B4-B23B-18C9F1BE78A9}"/>
    <hyperlink ref="D4" r:id="rId4" display="1 MO DETAILLE VIDEO\B\B4" xr:uid="{4BAF1665-9F0C-469A-84BB-3DDC4586A7BE}"/>
    <hyperlink ref="O4" r:id="rId5" display="1 MO DETAILLE VIDEO\B\B15" xr:uid="{045EBF0E-663D-4AC5-BECD-E5A90E568348}"/>
    <hyperlink ref="O8" r:id="rId6" xr:uid="{3C2EE831-ADD2-4DB0-A2F2-654F703C8AE0}"/>
    <hyperlink ref="N8" r:id="rId7" xr:uid="{23612A5A-3844-42DA-94D9-D41515890BE1}"/>
    <hyperlink ref="N4" r:id="rId8" display="1 MO DETAILLE VIDEO\B\B14" xr:uid="{0E196403-C001-4E2E-BD7C-5241F7FFE1AC}"/>
    <hyperlink ref="M8" r:id="rId9" xr:uid="{698B24A2-D59E-4255-BCA6-6D21A66B389D}"/>
    <hyperlink ref="O9" r:id="rId10" xr:uid="{9B313C3F-A461-47F3-A5D8-FD52006A15AC}"/>
    <hyperlink ref="O10" r:id="rId11" xr:uid="{80242B3D-E726-4028-B067-67BF6AD5692B}"/>
    <hyperlink ref="C4" r:id="rId12" display="1 MO DETAILLE VIDEO\B\B3" xr:uid="{E4A02132-9C22-40C4-99FB-92C505B5040C}"/>
    <hyperlink ref="C5" r:id="rId13" xr:uid="{D19DE174-0DB1-4F37-BDAD-81FB1EDE65C3}"/>
    <hyperlink ref="P4:Q4" r:id="rId14" display="1 MO DETAILLE VIDEO\B\B15" xr:uid="{0D6B9AF9-B842-4F20-9297-D3F401FDA9B4}"/>
    <hyperlink ref="Q4" r:id="rId15" display="1 MO DETAILLE VIDEO\B\B17" xr:uid="{31358EBF-92F3-4CD3-8FD5-589DD6B30F58}"/>
    <hyperlink ref="Q8" r:id="rId16" xr:uid="{B400E4D8-E675-49C0-ABA6-5C72F12537EA}"/>
    <hyperlink ref="O11" r:id="rId17" xr:uid="{CD03BF0F-4999-47C0-BE15-A7C129A09150}"/>
    <hyperlink ref="N9" r:id="rId18" xr:uid="{C245D96C-066D-413F-AE31-CF13B7E8C7E2}"/>
    <hyperlink ref="N10" r:id="rId19" xr:uid="{5729846D-573B-4C15-9FAC-D094B66929BF}"/>
    <hyperlink ref="O12" r:id="rId20" xr:uid="{34F6473A-5729-408B-BD46-66C3CA5EF21B}"/>
    <hyperlink ref="M12" r:id="rId21" xr:uid="{A399EA77-CF8C-456C-B226-3B9B355A3102}"/>
    <hyperlink ref="M4" r:id="rId22" display="1 MO DETAILLE VIDEO\B\B13" xr:uid="{3A8B371A-33ED-4AAB-9C3F-AD3F19DCFE90}"/>
    <hyperlink ref="M9" r:id="rId23" xr:uid="{F20ECB5E-88E2-45EF-BF50-C15D1585A325}"/>
    <hyperlink ref="M10" r:id="rId24" xr:uid="{D1950E3A-B358-4F17-ABAA-82476A093A92}"/>
    <hyperlink ref="M11" r:id="rId25" xr:uid="{D47624FE-7EF1-4C1A-80B5-D125CC50BD82}"/>
    <hyperlink ref="Q9" r:id="rId26" xr:uid="{B8AEFCBB-BEF2-49CA-BB85-A0C1623629FC}"/>
    <hyperlink ref="H4" r:id="rId27" display="1 MO DETAILLE VIDEO\B\B8" xr:uid="{4B0EACEB-D2D1-4F9D-A003-B97AFE1556EC}"/>
    <hyperlink ref="H8" r:id="rId28" display="B8-1" xr:uid="{2289914D-B491-4DC7-9585-D28FB1BF924A}"/>
    <hyperlink ref="I4" r:id="rId29" display="1 MO DETAILLE VIDEO\B\B9" xr:uid="{C2748E95-08CD-4711-80D3-6068B93A7F3E}"/>
    <hyperlink ref="I8" r:id="rId30" xr:uid="{E4989D72-5B4E-45B2-957D-7359EBBFE9B4}"/>
    <hyperlink ref="F4" r:id="rId31" display="1 MO DETAILLE VIDEO\B\B6" xr:uid="{D623F60E-D018-466B-AB41-D29CF47C7B04}"/>
    <hyperlink ref="F8" r:id="rId32" display="B6-1" xr:uid="{D54D3330-3612-40DC-A44B-8D013BC25C95}"/>
    <hyperlink ref="K4" r:id="rId33" display="1 MO DETAILLE VIDEO\B\B11" xr:uid="{55F34B30-F61C-4E23-B54B-ECE6708E4357}"/>
    <hyperlink ref="I9" r:id="rId34" xr:uid="{C6F06892-3ADC-4112-9A3D-6928889A7922}"/>
    <hyperlink ref="J4" r:id="rId35" display="1 MO DETAILLE VIDEO\B\B10" xr:uid="{14F78701-484A-4E6A-A50E-2B8390BF9EED}"/>
    <hyperlink ref="T4" r:id="rId36" display="1 MO DETAILLE VIDEO\B\B20" xr:uid="{F706A8B3-0DCD-43AD-8F59-F99B73852E95}"/>
    <hyperlink ref="Q10" r:id="rId37" xr:uid="{55E5EB54-DC70-4E85-8118-8EC0ADEA344B}"/>
    <hyperlink ref="O13" r:id="rId38" xr:uid="{81828566-1E84-41F8-82BD-29D226B85311}"/>
    <hyperlink ref="O14" r:id="rId39" xr:uid="{F4B344DB-17A4-42C9-8B2F-F1CB15A9EEB9}"/>
    <hyperlink ref="K9" r:id="rId40" xr:uid="{943B6095-D012-4274-9F5E-F8A17CE3D47E}"/>
    <hyperlink ref="H9" r:id="rId41" display="B8-2" xr:uid="{9E35296E-13FC-4D5D-9A98-798E6320C855}"/>
    <hyperlink ref="N11" r:id="rId42" xr:uid="{EE250E1F-059D-42FF-9495-7CC08367F26F}"/>
    <hyperlink ref="E4" r:id="rId43" display="1 MO DETAILLE VIDEO\B\B5" xr:uid="{0665C61B-C84C-41F7-8995-4C937E703261}"/>
    <hyperlink ref="T8" r:id="rId44" xr:uid="{05B46452-BFC1-4F35-A739-8A04FD032F6A}"/>
    <hyperlink ref="C8" r:id="rId45" display="B3-1" xr:uid="{B94ADCB6-066A-47D3-94ED-D8FA98D3FD0D}"/>
    <hyperlink ref="D5" r:id="rId46" display="B4-0" xr:uid="{C4751064-DC7F-4459-BC82-E408A07CDE8E}"/>
    <hyperlink ref="F5" r:id="rId47" display="B6-0" xr:uid="{85640325-19E7-4E56-8FD8-7E104F1DA6E3}"/>
    <hyperlink ref="H5" r:id="rId48" xr:uid="{1EF5089C-A218-443A-9B2A-CD395EC697D2}"/>
    <hyperlink ref="I5" r:id="rId49" display="B9-0" xr:uid="{F8A764C6-45F9-4990-9674-F223BE1F89CC}"/>
    <hyperlink ref="K5" r:id="rId50" xr:uid="{0EF64BB7-104C-499E-A739-1016C6852AC9}"/>
    <hyperlink ref="K6" r:id="rId51" xr:uid="{D0A3B0C6-6AB0-4948-BBF7-4671F9282712}"/>
    <hyperlink ref="K9:K13" r:id="rId52" display="B11-1" xr:uid="{F9893721-69A1-40E3-A5A7-1DE2802D49FB}"/>
    <hyperlink ref="L5" r:id="rId53" xr:uid="{8A2AEAD5-B6B9-4038-A46A-53AAAF977AAE}"/>
    <hyperlink ref="M5" r:id="rId54" xr:uid="{C45CF398-04C0-48DF-8532-5A7D5B3E8FB1}"/>
    <hyperlink ref="M13" r:id="rId55" xr:uid="{E087B89D-F26B-4CA1-B27F-AD329C00DBCA}"/>
    <hyperlink ref="N5" r:id="rId56" xr:uid="{60A61289-018D-4BA1-8B1A-0AA590BE415B}"/>
    <hyperlink ref="O5" r:id="rId57" xr:uid="{B91AEB57-4932-4B07-80D4-74CAD528B829}"/>
    <hyperlink ref="T5" r:id="rId58" xr:uid="{09BDFE15-A5F8-4358-9679-1F3DC6E76128}"/>
    <hyperlink ref="Q11" r:id="rId59" xr:uid="{C2FC2966-EE9D-4189-ACB5-42A11CD94C96}"/>
    <hyperlink ref="P5" r:id="rId60" xr:uid="{351F9D9E-DC33-4B9C-990D-0386C3D5B4B3}"/>
    <hyperlink ref="P4" r:id="rId61" display="1 MO DETAILLE VIDEO\B\B16" xr:uid="{725E6609-DDE6-4033-884F-838A818A6FC7}"/>
    <hyperlink ref="P8" r:id="rId62" xr:uid="{6B88ABF2-3B1E-4B20-8FC3-DEBDC65F49CA}"/>
    <hyperlink ref="P9" r:id="rId63" xr:uid="{C7BE4BC8-C122-43B4-814A-BFA0D4C81408}"/>
    <hyperlink ref="Q5" r:id="rId64" xr:uid="{4BD64C07-2F07-42DB-9C4D-2184FA310DAE}"/>
    <hyperlink ref="S4" r:id="rId65" display="1 MO DETAILLE VIDEO\B\B19" xr:uid="{307FE18F-DE3E-496E-82A9-0EF252F8F222}"/>
    <hyperlink ref="R5" r:id="rId66" display="B18-0-1" xr:uid="{55C71D58-2AE3-4B60-97C5-8E65C8D5E050}"/>
    <hyperlink ref="S5" r:id="rId67" xr:uid="{1150E4E5-0AA4-4E43-9E22-0174E1A32D25}"/>
    <hyperlink ref="S8" r:id="rId68" xr:uid="{76AFCBC7-DAD0-4335-BB7E-733FBE0B38F2}"/>
    <hyperlink ref="R4" r:id="rId69" display="1 MO DETAILLE VIDEO\B\B18" xr:uid="{1CCF4B03-E50F-4B78-B9DA-5561ED677C1A}"/>
    <hyperlink ref="S9" r:id="rId70" xr:uid="{07174E50-0912-4414-9B6F-D921B5562C2B}"/>
    <hyperlink ref="R8" r:id="rId71" xr:uid="{DB3C0F85-822C-4BE6-A30E-7891F4E53E63}"/>
    <hyperlink ref="R9" r:id="rId72" xr:uid="{F36408E2-64C2-4FD1-BF37-8AD546100B4D}"/>
    <hyperlink ref="P10:P11" r:id="rId73" display="B16-2" xr:uid="{DFA08E31-5E3A-487D-87AD-D39D77B4C727}"/>
    <hyperlink ref="P10" r:id="rId74" xr:uid="{77904D84-322B-4027-9DFD-9AE59203B20E}"/>
    <hyperlink ref="P11" r:id="rId75" xr:uid="{CC735323-AC34-48A0-AECB-3DB6767672A7}"/>
    <hyperlink ref="R6" r:id="rId76" display="B18-0-2" xr:uid="{75A7EE98-5C07-44B1-864E-A21834D67082}"/>
    <hyperlink ref="Q12:Q13" r:id="rId77" display="B17-1" xr:uid="{7D182E7A-0F46-40FE-99AD-3EDB888279D7}"/>
    <hyperlink ref="Q12" r:id="rId78" xr:uid="{3D404FE4-A22E-41DA-A5F9-3387C12A840A}"/>
    <hyperlink ref="Q13" r:id="rId79" xr:uid="{CED30CBF-1DB9-4FB9-B81D-EC85368DB55F}"/>
    <hyperlink ref="Q14" r:id="rId80" xr:uid="{1B07DFA2-4C53-4B9F-B020-D0F66117658D}"/>
    <hyperlink ref="K8" r:id="rId81" xr:uid="{8741693E-86CB-4213-9016-2C1E54BD03CF}"/>
    <hyperlink ref="M14" r:id="rId82" xr:uid="{1605665D-C537-491D-955A-5BF80FDE955C}"/>
    <hyperlink ref="C9" r:id="rId83" display="B3-2" xr:uid="{0CD585BD-88A0-488A-9AF2-21ADB81E5908}"/>
    <hyperlink ref="L9" r:id="rId84" xr:uid="{EA136984-D0D2-4AD0-883E-CD48A5BC9A50}"/>
    <hyperlink ref="P12" r:id="rId85" xr:uid="{39FB6535-A3D8-4AAA-A8C9-57E68C4FD02D}"/>
    <hyperlink ref="P13" r:id="rId86" xr:uid="{659BEC40-336F-4496-9375-17BC89EF264F}"/>
    <hyperlink ref="E5" r:id="rId87" display="B5-0" xr:uid="{D021F203-FF6A-4196-A333-3293699A4D7D}"/>
    <hyperlink ref="J5" r:id="rId88" xr:uid="{D16C44A0-589D-44F0-A726-0DCBF89F5779}"/>
    <hyperlink ref="Q15" r:id="rId89" xr:uid="{79C72A1B-76E1-42B5-9F8B-AAAA833A8B0D}"/>
    <hyperlink ref="C10" r:id="rId90" xr:uid="{DB51606C-CAE9-4FB9-A47D-973EF3558629}"/>
    <hyperlink ref="S10:S11" r:id="rId91" display="B19-2" xr:uid="{7CDCB7D0-58B0-4A9D-A56D-FAE270FAE431}"/>
    <hyperlink ref="S10" r:id="rId92" xr:uid="{300BEE23-F847-4161-8B9F-F4FAC9959F68}"/>
    <hyperlink ref="S11" r:id="rId93" xr:uid="{32191CED-A706-46AF-960D-60C0120A738D}"/>
    <hyperlink ref="P14" r:id="rId94" xr:uid="{056E4A30-ED82-4D49-AD37-A02D495688C8}"/>
    <hyperlink ref="G8" r:id="rId95" display="B7-1" xr:uid="{16672370-F1BF-4E6F-8BD4-E7244FAB37E7}"/>
    <hyperlink ref="U4" r:id="rId96" display="1 MO DETAILLE VIDEO\B\B20" xr:uid="{A34D7DB7-C814-42FD-B047-E649B08641C5}"/>
    <hyperlink ref="U8" r:id="rId97" xr:uid="{C451CC56-EDDF-4FD9-A2FE-4D26840D9F4A}"/>
    <hyperlink ref="E8" r:id="rId98" xr:uid="{2565AD50-38E4-40A1-9BAF-F199F5F97525}"/>
    <hyperlink ref="U9" r:id="rId99" xr:uid="{63BBFD8F-F5BE-45A7-A0A7-C3A81C6832E3}"/>
  </hyperlinks>
  <pageMargins left="0.7" right="0.7" top="0.75" bottom="0.75" header="0.3" footer="0.3"/>
  <pageSetup paperSize="9" orientation="portrait" r:id="rId100"/>
  <drawing r:id="rId10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F9AB8-9C88-4451-8B16-B446FF743E0F}">
  <sheetPr codeName="Feuil8">
    <tabColor rgb="FFFF0000"/>
  </sheetPr>
  <dimension ref="A1:FG626"/>
  <sheetViews>
    <sheetView zoomScaleNormal="100" workbookViewId="0">
      <selection activeCell="V4" sqref="V4"/>
    </sheetView>
  </sheetViews>
  <sheetFormatPr baseColWidth="10" defaultRowHeight="15" x14ac:dyDescent="0.25"/>
  <cols>
    <col min="1" max="2" width="2.85546875" customWidth="1"/>
    <col min="3" max="30" width="16" customWidth="1"/>
    <col min="31" max="44" width="16" hidden="1" customWidth="1"/>
    <col min="45" max="53" width="10.28515625" hidden="1" customWidth="1"/>
    <col min="54" max="56" width="2.85546875" customWidth="1"/>
    <col min="57" max="67" width="2.85546875" style="24" customWidth="1"/>
    <col min="68" max="163" width="11.42578125" style="24"/>
  </cols>
  <sheetData>
    <row r="1" spans="1:56" x14ac:dyDescent="0.25">
      <c r="A1" s="269"/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  <c r="AX1" s="272"/>
      <c r="AY1" s="272"/>
      <c r="AZ1" s="272"/>
      <c r="BA1" s="272"/>
      <c r="BB1" s="272"/>
      <c r="BC1" s="272"/>
      <c r="BD1" s="275"/>
    </row>
    <row r="2" spans="1:56" x14ac:dyDescent="0.25">
      <c r="A2" s="270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8"/>
      <c r="BD2" s="276"/>
    </row>
    <row r="3" spans="1:56" ht="15" customHeight="1" x14ac:dyDescent="0.25">
      <c r="A3" s="270"/>
      <c r="B3" s="49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  <c r="AX3" s="285"/>
      <c r="AY3" s="285"/>
      <c r="AZ3" s="285"/>
      <c r="BA3" s="285"/>
      <c r="BB3" s="286"/>
      <c r="BC3" s="50"/>
      <c r="BD3" s="276"/>
    </row>
    <row r="4" spans="1:56" ht="57.75" customHeight="1" x14ac:dyDescent="0.25">
      <c r="A4" s="270"/>
      <c r="B4" s="49"/>
      <c r="C4" s="287" t="str">
        <f>CYCLE!$F3</f>
        <v>C03-MODIFIER  U/MIN EXTRUDEUR</v>
      </c>
      <c r="D4" s="287" t="str">
        <f>CYCLE!$F4</f>
        <v>C04-DESACTIVER LA REGULATION DE CELLULE</v>
      </c>
      <c r="E4" s="287" t="str">
        <f>CYCLE!$F5</f>
        <v>C05-DESACTIVER DECOUPE ET TRANSFERT</v>
      </c>
      <c r="F4" s="287" t="str">
        <f>CYCLE!F6</f>
        <v>C06-AJUSTER LONGUEUR CAROTTE  DETECTION CELLULE</v>
      </c>
      <c r="G4" s="287" t="str">
        <f>CYCLE!F7</f>
        <v>C07-ANALYSE TEMPS DE CYCLE</v>
      </c>
      <c r="H4" s="287" t="str">
        <f>CYCLE!$F8</f>
        <v>C08- APPUIS CANNES ET DECOUPE COL</v>
      </c>
      <c r="I4" s="287" t="str">
        <f>CYCLE!$F9</f>
        <v>C09-CENTRAGE MECANIQUE EXTRUDEUSE ET TETE</v>
      </c>
      <c r="J4" s="287" t="str">
        <f>CYCLE!F10</f>
        <v>C10-AIR SOUFFLAGE / AIR PROGRAMME</v>
      </c>
      <c r="K4" s="287" t="str">
        <f>CYCLE!$F11</f>
        <v>C11-AJUSTER POIDS PIECES</v>
      </c>
      <c r="L4" s="287" t="str">
        <f>CYCLE!$F12</f>
        <v>C12-DEMARRAGE EN CYCLE SUR  STATIONS 1 ET 2</v>
      </c>
      <c r="M4" s="287" t="str">
        <f>CYCLE!$F13</f>
        <v>C13-REMETTRE EN MARCHE LES CONVOYEURS ET BROYEUR</v>
      </c>
      <c r="N4" s="287" t="str">
        <f>CYCLE!$F14</f>
        <v>C14-GESTION D UN OF</v>
      </c>
      <c r="O4" s="287" t="str">
        <f>CYCLE!$F15</f>
        <v>C15-DETERMINER LE TAUX DE COLORATION ET BROYE</v>
      </c>
      <c r="P4" s="287" t="str">
        <f>CYCLE!F16</f>
        <v>C16-NETTOYAGE DOSEUR PONDERAL CINCINNATI</v>
      </c>
      <c r="Q4" s="287" t="str">
        <f>CYCLE!F17</f>
        <v>C17-RECETTES PONDERAL CINCINNATI</v>
      </c>
      <c r="R4" s="287" t="str">
        <f>CYCLE!$F18</f>
        <v>C18-DOSEUR PONDERAL MAGUIRE</v>
      </c>
      <c r="S4" s="287" t="str">
        <f>CYCLE!F19</f>
        <v>C19-RELEVE DES TEMPS D ARRET</v>
      </c>
      <c r="T4" s="287" t="str">
        <f>CYCLE!F20</f>
        <v>C20-SISE CYCLADE</v>
      </c>
      <c r="U4" s="287" t="str">
        <f>CYCLE!F21</f>
        <v>C21-DECAROTTEURS</v>
      </c>
      <c r="V4" s="287" t="str">
        <f>CYCLE!F22</f>
        <v>C22-DEFAUTS</v>
      </c>
      <c r="W4" s="287" t="str">
        <f>CYCLE!F23</f>
        <v>C23-VALIDATION CONTRÔLE QUALITE</v>
      </c>
      <c r="X4" s="287" t="str">
        <f>CYCLE!F24</f>
        <v>C24-BROYEUR</v>
      </c>
      <c r="Y4" s="287" t="str">
        <f>CYCLE!F25</f>
        <v>C25-FILMEUSE</v>
      </c>
      <c r="Z4" s="287" t="str">
        <f>CYCLE!F26</f>
        <v>C26-MOULES , CANNES ET ACCESSOIRES</v>
      </c>
      <c r="AA4" s="287" t="str">
        <f>CYCLE!F27</f>
        <v>C27-BEST PRATICE DEMARRAGE HESTA</v>
      </c>
      <c r="AB4" s="287" t="str">
        <f>CYCLE!F28</f>
        <v>C28-PREHENSEUR</v>
      </c>
      <c r="AC4" s="287"/>
      <c r="AD4" s="287"/>
      <c r="AE4" s="287" t="e">
        <f>CYCLE!#REF!</f>
        <v>#REF!</v>
      </c>
      <c r="AF4" s="287" t="e">
        <f>CYCLE!#REF!</f>
        <v>#REF!</v>
      </c>
      <c r="AG4" s="287" t="e">
        <f>CYCLE!#REF!</f>
        <v>#REF!</v>
      </c>
      <c r="AH4" s="287" t="e">
        <f>CYCLE!#REF!</f>
        <v>#REF!</v>
      </c>
      <c r="AI4" s="304" t="e">
        <f>CYCLE!#REF!</f>
        <v>#REF!</v>
      </c>
      <c r="AJ4" s="304"/>
      <c r="AK4" s="304"/>
      <c r="AL4" s="304"/>
      <c r="AM4" s="304"/>
      <c r="AN4" s="304" t="e">
        <f>CYCLE!#REF!</f>
        <v>#REF!</v>
      </c>
      <c r="AO4" s="285"/>
      <c r="AP4" s="285"/>
      <c r="AQ4" s="285"/>
      <c r="AR4" s="285"/>
      <c r="AS4" s="285"/>
      <c r="AT4" s="285"/>
      <c r="AU4" s="285"/>
      <c r="AV4" s="285"/>
      <c r="AW4" s="285"/>
      <c r="AX4" s="285"/>
      <c r="AY4" s="285"/>
      <c r="AZ4" s="285"/>
      <c r="BA4" s="285"/>
      <c r="BB4" s="286"/>
      <c r="BC4" s="50"/>
      <c r="BD4" s="276"/>
    </row>
    <row r="5" spans="1:56" x14ac:dyDescent="0.25">
      <c r="A5" s="270"/>
      <c r="B5" s="49"/>
      <c r="C5" s="77" t="s">
        <v>1142</v>
      </c>
      <c r="D5" s="77" t="s">
        <v>1143</v>
      </c>
      <c r="E5" s="77" t="s">
        <v>1144</v>
      </c>
      <c r="F5" s="77" t="s">
        <v>1145</v>
      </c>
      <c r="G5" s="77" t="s">
        <v>1146</v>
      </c>
      <c r="H5" s="77" t="s">
        <v>1147</v>
      </c>
      <c r="I5" s="83"/>
      <c r="J5" s="77" t="s">
        <v>631</v>
      </c>
      <c r="K5" s="77" t="s">
        <v>571</v>
      </c>
      <c r="L5" s="83"/>
      <c r="M5" s="77" t="s">
        <v>572</v>
      </c>
      <c r="N5" s="77" t="s">
        <v>574</v>
      </c>
      <c r="O5" s="77" t="s">
        <v>586</v>
      </c>
      <c r="P5" s="79" t="s">
        <v>1148</v>
      </c>
      <c r="Q5" s="77" t="s">
        <v>575</v>
      </c>
      <c r="R5" s="77" t="s">
        <v>576</v>
      </c>
      <c r="S5" s="77" t="s">
        <v>588</v>
      </c>
      <c r="T5" s="77" t="s">
        <v>589</v>
      </c>
      <c r="U5" s="79" t="s">
        <v>1150</v>
      </c>
      <c r="V5" s="79" t="s">
        <v>1315</v>
      </c>
      <c r="W5" s="79" t="s">
        <v>597</v>
      </c>
      <c r="X5" s="79" t="s">
        <v>1151</v>
      </c>
      <c r="Y5" s="79" t="s">
        <v>1290</v>
      </c>
      <c r="Z5" s="79" t="s">
        <v>611</v>
      </c>
      <c r="AA5" s="79" t="s">
        <v>1152</v>
      </c>
      <c r="AB5" s="83"/>
      <c r="AC5" s="83"/>
      <c r="AD5" s="83"/>
      <c r="AE5" s="149" t="s">
        <v>615</v>
      </c>
      <c r="AF5" s="149" t="s">
        <v>613</v>
      </c>
      <c r="AG5" s="149" t="s">
        <v>577</v>
      </c>
      <c r="AH5" s="149" t="s">
        <v>619</v>
      </c>
      <c r="AI5" s="83"/>
      <c r="AJ5" s="83"/>
      <c r="AK5" s="83"/>
      <c r="AL5" s="83"/>
      <c r="AM5" s="83"/>
      <c r="AN5" s="83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276"/>
      <c r="BC5" s="50"/>
      <c r="BD5" s="276"/>
    </row>
    <row r="6" spans="1:56" ht="15" customHeight="1" x14ac:dyDescent="0.25">
      <c r="A6" s="270"/>
      <c r="B6" s="49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79" t="s">
        <v>1149</v>
      </c>
      <c r="Q6" s="82"/>
      <c r="R6" s="82"/>
      <c r="S6" s="82"/>
      <c r="T6" s="82"/>
      <c r="U6" s="82"/>
      <c r="V6" s="79" t="s">
        <v>1316</v>
      </c>
      <c r="W6" s="82"/>
      <c r="X6" s="82"/>
      <c r="Y6" s="82"/>
      <c r="Z6" s="82"/>
      <c r="AA6" s="79" t="s">
        <v>1153</v>
      </c>
      <c r="AB6" s="82"/>
      <c r="AC6" s="82"/>
      <c r="AD6" s="82"/>
      <c r="AE6" s="149" t="s">
        <v>616</v>
      </c>
      <c r="AF6" s="82"/>
      <c r="AG6" s="149" t="s">
        <v>622</v>
      </c>
      <c r="AH6" s="149" t="s">
        <v>621</v>
      </c>
      <c r="AI6" s="82"/>
      <c r="AJ6" s="82"/>
      <c r="AK6" s="82"/>
      <c r="AL6" s="82"/>
      <c r="AM6" s="82"/>
      <c r="AN6" s="82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276"/>
      <c r="BC6" s="50"/>
      <c r="BD6" s="276"/>
    </row>
    <row r="7" spans="1:56" ht="15" customHeight="1" x14ac:dyDescent="0.25">
      <c r="A7" s="270"/>
      <c r="B7" s="49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276"/>
      <c r="BC7" s="50"/>
      <c r="BD7" s="276"/>
    </row>
    <row r="8" spans="1:56" ht="15" customHeight="1" x14ac:dyDescent="0.25">
      <c r="A8" s="270"/>
      <c r="B8" s="49"/>
      <c r="C8" s="123" t="s">
        <v>1029</v>
      </c>
      <c r="D8" s="123" t="s">
        <v>1039</v>
      </c>
      <c r="E8" s="123" t="s">
        <v>961</v>
      </c>
      <c r="F8" s="123" t="s">
        <v>1060</v>
      </c>
      <c r="G8" s="123" t="s">
        <v>1040</v>
      </c>
      <c r="H8" s="123" t="s">
        <v>1043</v>
      </c>
      <c r="I8" s="123" t="s">
        <v>965</v>
      </c>
      <c r="J8" s="123" t="s">
        <v>406</v>
      </c>
      <c r="K8" s="123" t="s">
        <v>350</v>
      </c>
      <c r="L8" s="123" t="s">
        <v>366</v>
      </c>
      <c r="M8" s="123" t="s">
        <v>404</v>
      </c>
      <c r="N8" s="109" t="s">
        <v>1517</v>
      </c>
      <c r="O8" s="123" t="s">
        <v>413</v>
      </c>
      <c r="P8" s="123" t="s">
        <v>382</v>
      </c>
      <c r="Q8" s="151" t="s">
        <v>575</v>
      </c>
      <c r="R8" s="123" t="s">
        <v>592</v>
      </c>
      <c r="S8" s="151" t="s">
        <v>588</v>
      </c>
      <c r="T8" s="123" t="s">
        <v>590</v>
      </c>
      <c r="U8" s="123" t="s">
        <v>931</v>
      </c>
      <c r="V8" s="132" t="s">
        <v>602</v>
      </c>
      <c r="W8" s="123" t="s">
        <v>598</v>
      </c>
      <c r="X8" s="123" t="s">
        <v>942</v>
      </c>
      <c r="Y8" s="109" t="s">
        <v>1405</v>
      </c>
      <c r="Z8" s="123" t="s">
        <v>612</v>
      </c>
      <c r="AA8" s="109" t="s">
        <v>616</v>
      </c>
      <c r="AB8" s="109" t="s">
        <v>614</v>
      </c>
      <c r="AC8" s="82"/>
      <c r="AD8" s="82"/>
      <c r="AE8" s="123" t="s">
        <v>617</v>
      </c>
      <c r="AF8" s="82"/>
      <c r="AG8" s="82"/>
      <c r="AH8" s="82"/>
      <c r="AI8" s="82"/>
      <c r="AJ8" s="82"/>
      <c r="AK8" s="82"/>
      <c r="AL8" s="82"/>
      <c r="AM8" s="82"/>
      <c r="AN8" s="82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276"/>
      <c r="BC8" s="50"/>
      <c r="BD8" s="276"/>
    </row>
    <row r="9" spans="1:56" ht="15" customHeight="1" x14ac:dyDescent="0.25">
      <c r="A9" s="270"/>
      <c r="B9" s="49"/>
      <c r="C9" s="123" t="s">
        <v>960</v>
      </c>
      <c r="D9" s="83"/>
      <c r="E9" s="83"/>
      <c r="F9" s="123" t="s">
        <v>952</v>
      </c>
      <c r="G9" s="123" t="s">
        <v>1041</v>
      </c>
      <c r="H9" s="83"/>
      <c r="I9" s="83"/>
      <c r="J9" s="123" t="s">
        <v>407</v>
      </c>
      <c r="K9" s="123" t="s">
        <v>374</v>
      </c>
      <c r="L9" s="83"/>
      <c r="M9" s="83"/>
      <c r="N9" s="83"/>
      <c r="O9" s="83"/>
      <c r="P9" s="123" t="s">
        <v>383</v>
      </c>
      <c r="Q9" s="83"/>
      <c r="R9" s="123" t="s">
        <v>593</v>
      </c>
      <c r="S9" s="83"/>
      <c r="T9" s="109" t="s">
        <v>1458</v>
      </c>
      <c r="U9" s="109" t="s">
        <v>1482</v>
      </c>
      <c r="V9" s="132" t="s">
        <v>603</v>
      </c>
      <c r="W9" s="83"/>
      <c r="X9" s="123" t="s">
        <v>943</v>
      </c>
      <c r="Y9" s="83"/>
      <c r="Z9" s="123" t="s">
        <v>618</v>
      </c>
      <c r="AA9" s="109" t="s">
        <v>617</v>
      </c>
      <c r="AB9" s="83"/>
      <c r="AC9" s="83"/>
      <c r="AD9" s="83"/>
      <c r="AE9" s="123" t="s">
        <v>620</v>
      </c>
      <c r="AF9" s="83"/>
      <c r="AG9" s="83"/>
      <c r="AH9" s="83"/>
      <c r="AI9" s="83"/>
      <c r="AJ9" s="83"/>
      <c r="AK9" s="83"/>
      <c r="AL9" s="83"/>
      <c r="AM9" s="83"/>
      <c r="AN9" s="83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276"/>
      <c r="BC9" s="50"/>
      <c r="BD9" s="276"/>
    </row>
    <row r="10" spans="1:56" ht="15" customHeight="1" x14ac:dyDescent="0.25">
      <c r="A10" s="270"/>
      <c r="B10" s="49"/>
      <c r="C10" s="109" t="s">
        <v>1529</v>
      </c>
      <c r="D10" s="82"/>
      <c r="E10" s="82"/>
      <c r="F10" s="123" t="s">
        <v>962</v>
      </c>
      <c r="G10" s="123" t="s">
        <v>1042</v>
      </c>
      <c r="H10" s="82"/>
      <c r="I10" s="82"/>
      <c r="J10" s="123" t="s">
        <v>408</v>
      </c>
      <c r="K10" s="123" t="s">
        <v>396</v>
      </c>
      <c r="L10" s="82"/>
      <c r="M10" s="82"/>
      <c r="N10" s="82"/>
      <c r="O10" s="82"/>
      <c r="P10" s="123" t="s">
        <v>384</v>
      </c>
      <c r="Q10" s="82"/>
      <c r="R10" s="123" t="s">
        <v>594</v>
      </c>
      <c r="S10" s="82"/>
      <c r="T10" s="82"/>
      <c r="U10" s="109" t="s">
        <v>1485</v>
      </c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276"/>
      <c r="BC10" s="50"/>
      <c r="BD10" s="276"/>
    </row>
    <row r="11" spans="1:56" ht="15" customHeight="1" x14ac:dyDescent="0.25">
      <c r="A11" s="270"/>
      <c r="B11" s="49"/>
      <c r="C11" s="83"/>
      <c r="D11" s="83"/>
      <c r="E11" s="83"/>
      <c r="F11" s="123" t="s">
        <v>974</v>
      </c>
      <c r="G11" s="83"/>
      <c r="H11" s="83"/>
      <c r="I11" s="83"/>
      <c r="J11" s="123" t="s">
        <v>409</v>
      </c>
      <c r="K11" s="83"/>
      <c r="L11" s="83"/>
      <c r="M11" s="83"/>
      <c r="N11" s="83"/>
      <c r="O11" s="83"/>
      <c r="P11" s="83"/>
      <c r="Q11" s="83"/>
      <c r="R11" s="109" t="s">
        <v>1508</v>
      </c>
      <c r="S11" s="83"/>
      <c r="T11" s="83"/>
      <c r="U11" s="109" t="s">
        <v>1497</v>
      </c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276"/>
      <c r="BC11" s="50"/>
      <c r="BD11" s="276"/>
    </row>
    <row r="12" spans="1:56" ht="15" customHeight="1" x14ac:dyDescent="0.25">
      <c r="A12" s="270"/>
      <c r="B12" s="49"/>
      <c r="C12" s="122"/>
      <c r="D12" s="122"/>
      <c r="E12" s="122"/>
      <c r="F12" s="131" t="s">
        <v>963</v>
      </c>
      <c r="G12" s="122"/>
      <c r="H12" s="82"/>
      <c r="I12" s="82"/>
      <c r="J12" s="109" t="s">
        <v>1487</v>
      </c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276"/>
      <c r="BC12" s="50"/>
      <c r="BD12" s="276"/>
    </row>
    <row r="13" spans="1:56" ht="15" customHeight="1" x14ac:dyDescent="0.25">
      <c r="A13" s="270"/>
      <c r="B13" s="49"/>
      <c r="C13" s="121"/>
      <c r="D13" s="121"/>
      <c r="E13" s="121"/>
      <c r="F13" s="131" t="s">
        <v>964</v>
      </c>
      <c r="G13" s="121"/>
      <c r="H13" s="83"/>
      <c r="I13" s="83"/>
      <c r="J13" s="109" t="s">
        <v>1488</v>
      </c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276"/>
      <c r="BC13" s="50"/>
      <c r="BD13" s="276"/>
    </row>
    <row r="14" spans="1:56" ht="15" customHeight="1" x14ac:dyDescent="0.25">
      <c r="A14" s="270"/>
      <c r="B14" s="4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9"/>
      <c r="AA14" s="279"/>
      <c r="AB14" s="279"/>
      <c r="AC14" s="279"/>
      <c r="AD14" s="279"/>
      <c r="AE14" s="279"/>
      <c r="AF14" s="279"/>
      <c r="AG14" s="279"/>
      <c r="AH14" s="279"/>
      <c r="AI14" s="279"/>
      <c r="AJ14" s="279"/>
      <c r="AK14" s="279"/>
      <c r="AL14" s="279"/>
      <c r="AM14" s="279"/>
      <c r="AN14" s="279"/>
      <c r="AO14" s="279"/>
      <c r="AP14" s="279"/>
      <c r="AQ14" s="279"/>
      <c r="AR14" s="279"/>
      <c r="AS14" s="279"/>
      <c r="AT14" s="279"/>
      <c r="AU14" s="279"/>
      <c r="AV14" s="279"/>
      <c r="AW14" s="279"/>
      <c r="AX14" s="279"/>
      <c r="AY14" s="279"/>
      <c r="AZ14" s="279"/>
      <c r="BA14" s="279"/>
      <c r="BB14" s="276"/>
      <c r="BC14" s="50"/>
      <c r="BD14" s="276"/>
    </row>
    <row r="15" spans="1:56" ht="15" customHeight="1" x14ac:dyDescent="0.25">
      <c r="A15" s="270"/>
      <c r="B15" s="4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A15" s="279"/>
      <c r="AB15" s="279"/>
      <c r="AC15" s="279"/>
      <c r="AD15" s="279"/>
      <c r="AE15" s="279"/>
      <c r="AF15" s="279"/>
      <c r="AG15" s="279"/>
      <c r="AH15" s="279"/>
      <c r="AI15" s="279"/>
      <c r="AJ15" s="279"/>
      <c r="AK15" s="279"/>
      <c r="AL15" s="279"/>
      <c r="AM15" s="279"/>
      <c r="AN15" s="279"/>
      <c r="AO15" s="279"/>
      <c r="AP15" s="279"/>
      <c r="AQ15" s="279"/>
      <c r="AR15" s="279"/>
      <c r="AS15" s="279"/>
      <c r="AT15" s="279"/>
      <c r="AU15" s="279"/>
      <c r="AV15" s="279"/>
      <c r="AW15" s="279"/>
      <c r="AX15" s="279"/>
      <c r="AY15" s="279"/>
      <c r="AZ15" s="279"/>
      <c r="BA15" s="279"/>
      <c r="BB15" s="276"/>
      <c r="BC15" s="50"/>
      <c r="BD15" s="276"/>
    </row>
    <row r="16" spans="1:56" ht="15" customHeight="1" x14ac:dyDescent="0.25">
      <c r="A16" s="270"/>
      <c r="B16" s="4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  <c r="V16" s="279"/>
      <c r="W16" s="279"/>
      <c r="X16" s="279"/>
      <c r="Y16" s="279"/>
      <c r="Z16" s="279"/>
      <c r="AA16" s="279"/>
      <c r="AB16" s="279"/>
      <c r="AC16" s="279"/>
      <c r="AD16" s="279"/>
      <c r="AE16" s="279"/>
      <c r="AF16" s="279"/>
      <c r="AG16" s="279"/>
      <c r="AH16" s="279"/>
      <c r="AI16" s="279"/>
      <c r="AJ16" s="279"/>
      <c r="AK16" s="279"/>
      <c r="AL16" s="279"/>
      <c r="AM16" s="279"/>
      <c r="AN16" s="279"/>
      <c r="AO16" s="279"/>
      <c r="AP16" s="279"/>
      <c r="AQ16" s="279"/>
      <c r="AR16" s="279"/>
      <c r="AS16" s="279"/>
      <c r="AT16" s="279"/>
      <c r="AU16" s="279"/>
      <c r="AV16" s="279"/>
      <c r="AW16" s="279"/>
      <c r="AX16" s="279"/>
      <c r="AY16" s="279"/>
      <c r="AZ16" s="279"/>
      <c r="BA16" s="279"/>
      <c r="BB16" s="276"/>
      <c r="BC16" s="50"/>
      <c r="BD16" s="276"/>
    </row>
    <row r="17" spans="1:56" ht="15" customHeight="1" x14ac:dyDescent="0.25">
      <c r="A17" s="270"/>
      <c r="B17" s="4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  <c r="AV17" s="279"/>
      <c r="AW17" s="279"/>
      <c r="AX17" s="279"/>
      <c r="AY17" s="279"/>
      <c r="AZ17" s="279"/>
      <c r="BA17" s="279"/>
      <c r="BB17" s="276"/>
      <c r="BC17" s="50"/>
      <c r="BD17" s="276"/>
    </row>
    <row r="18" spans="1:56" ht="15" customHeight="1" x14ac:dyDescent="0.25">
      <c r="A18" s="270"/>
      <c r="B18" s="49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79"/>
      <c r="U18" s="279"/>
      <c r="V18" s="279"/>
      <c r="W18" s="279"/>
      <c r="X18" s="279"/>
      <c r="Y18" s="279"/>
      <c r="Z18" s="279"/>
      <c r="AA18" s="279"/>
      <c r="AB18" s="279"/>
      <c r="AC18" s="279"/>
      <c r="AD18" s="279"/>
      <c r="AE18" s="279"/>
      <c r="AF18" s="279"/>
      <c r="AG18" s="279"/>
      <c r="AH18" s="279"/>
      <c r="AI18" s="279"/>
      <c r="AJ18" s="279"/>
      <c r="AK18" s="279"/>
      <c r="AL18" s="279"/>
      <c r="AM18" s="279"/>
      <c r="AN18" s="279"/>
      <c r="AO18" s="279"/>
      <c r="AP18" s="279"/>
      <c r="AQ18" s="279"/>
      <c r="AR18" s="279"/>
      <c r="AS18" s="279"/>
      <c r="AT18" s="279"/>
      <c r="AU18" s="279"/>
      <c r="AV18" s="279"/>
      <c r="AW18" s="279"/>
      <c r="AX18" s="279"/>
      <c r="AY18" s="279"/>
      <c r="AZ18" s="279"/>
      <c r="BA18" s="279"/>
      <c r="BB18" s="279"/>
      <c r="BC18" s="50"/>
      <c r="BD18" s="276"/>
    </row>
    <row r="19" spans="1:56" ht="15" customHeight="1" x14ac:dyDescent="0.25">
      <c r="A19" s="270"/>
      <c r="B19" s="49"/>
      <c r="C19" s="279"/>
      <c r="D19" s="367" t="s">
        <v>1131</v>
      </c>
      <c r="E19" s="378"/>
      <c r="F19" s="379"/>
      <c r="G19" s="279"/>
      <c r="H19" s="367" t="s">
        <v>431</v>
      </c>
      <c r="I19" s="378"/>
      <c r="J19" s="378"/>
      <c r="K19" s="379"/>
      <c r="L19" s="279"/>
      <c r="M19" s="372" t="s">
        <v>1123</v>
      </c>
      <c r="N19" s="373"/>
      <c r="O19" s="373"/>
      <c r="P19" s="374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AB19" s="279"/>
      <c r="AC19" s="279"/>
      <c r="AD19" s="279"/>
      <c r="AE19" s="279"/>
      <c r="AF19" s="279"/>
      <c r="AG19" s="279"/>
      <c r="AH19" s="279"/>
      <c r="AI19" s="279"/>
      <c r="AJ19" s="279"/>
      <c r="AK19" s="279"/>
      <c r="AL19" s="279"/>
      <c r="AM19" s="279"/>
      <c r="AN19" s="279"/>
      <c r="AO19" s="279"/>
      <c r="AP19" s="279"/>
      <c r="AQ19" s="279"/>
      <c r="AR19" s="279"/>
      <c r="AS19" s="279"/>
      <c r="AT19" s="279"/>
      <c r="AU19" s="279"/>
      <c r="AV19" s="279"/>
      <c r="AW19" s="279"/>
      <c r="AX19" s="279"/>
      <c r="AY19" s="279"/>
      <c r="AZ19" s="279"/>
      <c r="BA19" s="279"/>
      <c r="BB19" s="279"/>
      <c r="BC19" s="50"/>
      <c r="BD19" s="276"/>
    </row>
    <row r="20" spans="1:56" ht="15" customHeight="1" x14ac:dyDescent="0.25">
      <c r="A20" s="270"/>
      <c r="B20" s="49"/>
      <c r="C20" s="279"/>
      <c r="D20" s="366"/>
      <c r="E20" s="380"/>
      <c r="F20" s="381"/>
      <c r="G20" s="279"/>
      <c r="H20" s="366"/>
      <c r="I20" s="380"/>
      <c r="J20" s="380"/>
      <c r="K20" s="381"/>
      <c r="L20" s="279"/>
      <c r="M20" s="375"/>
      <c r="N20" s="376"/>
      <c r="O20" s="376"/>
      <c r="P20" s="377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279"/>
      <c r="AP20" s="279"/>
      <c r="AQ20" s="279"/>
      <c r="AR20" s="279"/>
      <c r="AS20" s="279"/>
      <c r="AT20" s="279"/>
      <c r="AU20" s="279"/>
      <c r="AV20" s="279"/>
      <c r="AW20" s="279"/>
      <c r="AX20" s="279"/>
      <c r="AY20" s="279"/>
      <c r="AZ20" s="279"/>
      <c r="BA20" s="279"/>
      <c r="BB20" s="279"/>
      <c r="BC20" s="50"/>
      <c r="BD20" s="276"/>
    </row>
    <row r="21" spans="1:56" ht="15" customHeight="1" x14ac:dyDescent="0.25">
      <c r="A21" s="270"/>
      <c r="B21" s="49"/>
      <c r="C21" s="279"/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/>
      <c r="AT21" s="279"/>
      <c r="AU21" s="279"/>
      <c r="AV21" s="279"/>
      <c r="AW21" s="279"/>
      <c r="AX21" s="279"/>
      <c r="AY21" s="279"/>
      <c r="AZ21" s="279"/>
      <c r="BA21" s="279"/>
      <c r="BB21" s="279"/>
      <c r="BC21" s="50"/>
      <c r="BD21" s="276"/>
    </row>
    <row r="22" spans="1:56" ht="15" customHeight="1" x14ac:dyDescent="0.25">
      <c r="A22" s="270"/>
      <c r="B22" s="49"/>
      <c r="C22" s="279"/>
      <c r="D22" s="382" t="s">
        <v>1764</v>
      </c>
      <c r="E22" s="383"/>
      <c r="F22" s="384"/>
      <c r="G22" s="279"/>
      <c r="H22" s="292" t="str">
        <f>IF(D22="","",HLOOKUP($D$22,$C$4:$AD$21,2,))</f>
        <v>C04-0</v>
      </c>
      <c r="I22" s="293" t="str">
        <f>IF(OR(H22=0,H22=""),"",VLOOKUP(H22,'DATA LIST'!$D$3:$E$1540,2,0))</f>
        <v>C04-0-PPT-DESACTIVER LA CELLULE</v>
      </c>
      <c r="J22" s="294"/>
      <c r="K22" s="295"/>
      <c r="L22" s="279"/>
      <c r="M22" s="367" t="str">
        <f>IF(D22="","",HLOOKUP($D$22,$C$4:$AR$21,5,))</f>
        <v>C04-1</v>
      </c>
      <c r="N22" s="392" t="str">
        <f>IF(OR(M22=0,M22=""),"",VLOOKUP(M22,'DATA LIST'!$D$3:$E$1540,2,0))</f>
        <v>C04-1-MIKA-H2-DESACTIVATION CELLULE</v>
      </c>
      <c r="O22" s="392"/>
      <c r="P22" s="393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  <c r="AT22" s="279"/>
      <c r="AU22" s="279"/>
      <c r="AV22" s="279"/>
      <c r="AW22" s="279"/>
      <c r="AX22" s="279"/>
      <c r="AY22" s="279"/>
      <c r="AZ22" s="279"/>
      <c r="BA22" s="279"/>
      <c r="BB22" s="279"/>
      <c r="BC22" s="50"/>
      <c r="BD22" s="276"/>
    </row>
    <row r="23" spans="1:56" ht="15" customHeight="1" x14ac:dyDescent="0.25">
      <c r="A23" s="270"/>
      <c r="B23" s="49"/>
      <c r="C23" s="279"/>
      <c r="D23" s="385"/>
      <c r="E23" s="386"/>
      <c r="F23" s="387"/>
      <c r="G23" s="279"/>
      <c r="H23" s="296"/>
      <c r="I23" s="297" t="str">
        <f>IF(OR(H23=0,H23=""),"",VLOOKUP(H23,'DATA LIST'!$D$3:$E$317,2,0))</f>
        <v/>
      </c>
      <c r="J23" s="298"/>
      <c r="K23" s="299"/>
      <c r="L23" s="279"/>
      <c r="M23" s="365"/>
      <c r="N23" s="388"/>
      <c r="O23" s="388"/>
      <c r="P23" s="38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O23" s="279"/>
      <c r="AP23" s="279"/>
      <c r="AQ23" s="279"/>
      <c r="AR23" s="279"/>
      <c r="AS23" s="279"/>
      <c r="AT23" s="279"/>
      <c r="AU23" s="279"/>
      <c r="AV23" s="279"/>
      <c r="AW23" s="279"/>
      <c r="AX23" s="279"/>
      <c r="AY23" s="279"/>
      <c r="AZ23" s="279"/>
      <c r="BA23" s="279"/>
      <c r="BB23" s="279"/>
      <c r="BC23" s="50"/>
      <c r="BD23" s="276"/>
    </row>
    <row r="24" spans="1:56" ht="15" customHeight="1" x14ac:dyDescent="0.25">
      <c r="A24" s="270"/>
      <c r="B24" s="49"/>
      <c r="C24" s="279"/>
      <c r="D24" s="278"/>
      <c r="E24" s="280"/>
      <c r="F24" s="277"/>
      <c r="G24" s="279"/>
      <c r="H24" s="296">
        <f>IF(D22="","",HLOOKUP($D$22,$C$4:$AD$21,3,))</f>
        <v>0</v>
      </c>
      <c r="I24" s="297" t="str">
        <f>IF(OR(H24=0,H24=""),"",VLOOKUP(H24,'DATA LIST'!$D$3:$E$1540,2,0))</f>
        <v/>
      </c>
      <c r="J24" s="298"/>
      <c r="K24" s="299"/>
      <c r="L24" s="279"/>
      <c r="M24" s="365">
        <f>IF(D22="","",HLOOKUP($D$22,$C$4:$AR$21,6,))</f>
        <v>0</v>
      </c>
      <c r="N24" s="388" t="str">
        <f>IF(OR(M24=0,M24=""),"",VLOOKUP(M24,'DATA LIST'!$D$3:$E$317,2,0))</f>
        <v/>
      </c>
      <c r="O24" s="388"/>
      <c r="P24" s="389"/>
      <c r="Q24" s="279"/>
      <c r="R24" s="279"/>
      <c r="S24" s="279"/>
      <c r="T24" s="279"/>
      <c r="U24" s="279"/>
      <c r="V24" s="279"/>
      <c r="W24" s="279"/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79"/>
      <c r="AI24" s="279"/>
      <c r="AJ24" s="279"/>
      <c r="AK24" s="279"/>
      <c r="AL24" s="279"/>
      <c r="AM24" s="279"/>
      <c r="AN24" s="279"/>
      <c r="AO24" s="279"/>
      <c r="AP24" s="279"/>
      <c r="AQ24" s="279"/>
      <c r="AR24" s="279"/>
      <c r="AS24" s="279"/>
      <c r="AT24" s="279"/>
      <c r="AU24" s="279"/>
      <c r="AV24" s="279"/>
      <c r="AW24" s="279"/>
      <c r="AX24" s="279"/>
      <c r="AY24" s="279"/>
      <c r="AZ24" s="279"/>
      <c r="BA24" s="279"/>
      <c r="BB24" s="279"/>
      <c r="BC24" s="50"/>
      <c r="BD24" s="276"/>
    </row>
    <row r="25" spans="1:56" ht="15" customHeight="1" x14ac:dyDescent="0.25">
      <c r="A25" s="270"/>
      <c r="B25" s="49"/>
      <c r="C25" s="279"/>
      <c r="D25" s="278"/>
      <c r="E25" s="396" t="str">
        <f>LEFT(M22,3)</f>
        <v>C04</v>
      </c>
      <c r="F25" s="277"/>
      <c r="G25" s="279"/>
      <c r="H25" s="296"/>
      <c r="I25" s="297" t="str">
        <f>IF(OR(H25=0,H25=""),"",VLOOKUP(H25,'DATA LIST'!$D$3:$E$317,2,0))</f>
        <v/>
      </c>
      <c r="J25" s="298"/>
      <c r="K25" s="299"/>
      <c r="L25" s="279"/>
      <c r="M25" s="365"/>
      <c r="N25" s="388"/>
      <c r="O25" s="388"/>
      <c r="P25" s="389"/>
      <c r="Q25" s="279"/>
      <c r="R25" s="279"/>
      <c r="S25" s="279"/>
      <c r="T25" s="279"/>
      <c r="U25" s="279"/>
      <c r="V25" s="279"/>
      <c r="W25" s="279"/>
      <c r="X25" s="279"/>
      <c r="Y25" s="279"/>
      <c r="Z25" s="279"/>
      <c r="AA25" s="279"/>
      <c r="AB25" s="279"/>
      <c r="AC25" s="279"/>
      <c r="AD25" s="279"/>
      <c r="AE25" s="279"/>
      <c r="AF25" s="279"/>
      <c r="AG25" s="279"/>
      <c r="AH25" s="279"/>
      <c r="AI25" s="279"/>
      <c r="AJ25" s="279"/>
      <c r="AK25" s="279"/>
      <c r="AL25" s="279"/>
      <c r="AM25" s="279"/>
      <c r="AN25" s="279"/>
      <c r="AO25" s="279"/>
      <c r="AP25" s="279"/>
      <c r="AQ25" s="279"/>
      <c r="AR25" s="279"/>
      <c r="AS25" s="279"/>
      <c r="AT25" s="279"/>
      <c r="AU25" s="279"/>
      <c r="AV25" s="279"/>
      <c r="AW25" s="279"/>
      <c r="AX25" s="279"/>
      <c r="AY25" s="279"/>
      <c r="AZ25" s="279"/>
      <c r="BA25" s="279"/>
      <c r="BB25" s="279"/>
      <c r="BC25" s="50"/>
      <c r="BD25" s="276"/>
    </row>
    <row r="26" spans="1:56" ht="15" customHeight="1" x14ac:dyDescent="0.25">
      <c r="A26" s="270"/>
      <c r="B26" s="49"/>
      <c r="C26" s="279"/>
      <c r="D26" s="278"/>
      <c r="E26" s="397"/>
      <c r="F26" s="277"/>
      <c r="G26" s="279"/>
      <c r="H26" s="296" t="str">
        <f>IF(D24="","",HLOOKUP($D$22,$C$4:$AD$21,4,))</f>
        <v/>
      </c>
      <c r="I26" s="297" t="str">
        <f>IF(OR(H26=0,H26=""),"",VLOOKUP(H26,'DATA LIST'!$D$3:$E$317,2,0))</f>
        <v/>
      </c>
      <c r="J26" s="298"/>
      <c r="K26" s="299"/>
      <c r="L26" s="279"/>
      <c r="M26" s="365">
        <f>IF(D22="","",HLOOKUP($D$22,$C$4:$AR$21,7,))</f>
        <v>0</v>
      </c>
      <c r="N26" s="388" t="str">
        <f>IF(OR(M26=0,M26=""),"",VLOOKUP(M26,'DATA LIST'!$D$3:$E$317,2,0))</f>
        <v/>
      </c>
      <c r="O26" s="388"/>
      <c r="P26" s="389"/>
      <c r="Q26" s="279"/>
      <c r="R26" s="279"/>
      <c r="S26" s="279"/>
      <c r="T26" s="279"/>
      <c r="U26" s="279"/>
      <c r="V26" s="279"/>
      <c r="W26" s="279"/>
      <c r="X26" s="279"/>
      <c r="Y26" s="279"/>
      <c r="Z26" s="279"/>
      <c r="AA26" s="279"/>
      <c r="AB26" s="279"/>
      <c r="AC26" s="279"/>
      <c r="AD26" s="279"/>
      <c r="AE26" s="279"/>
      <c r="AF26" s="279"/>
      <c r="AG26" s="279"/>
      <c r="AH26" s="279"/>
      <c r="AI26" s="279"/>
      <c r="AJ26" s="279"/>
      <c r="AK26" s="279"/>
      <c r="AL26" s="279"/>
      <c r="AM26" s="279"/>
      <c r="AN26" s="279"/>
      <c r="AO26" s="279"/>
      <c r="AP26" s="279"/>
      <c r="AQ26" s="279"/>
      <c r="AR26" s="279"/>
      <c r="AS26" s="279"/>
      <c r="AT26" s="279"/>
      <c r="AU26" s="279"/>
      <c r="AV26" s="279"/>
      <c r="AW26" s="279"/>
      <c r="AX26" s="279"/>
      <c r="AY26" s="279"/>
      <c r="AZ26" s="279"/>
      <c r="BA26" s="279"/>
      <c r="BB26" s="279"/>
      <c r="BC26" s="50"/>
      <c r="BD26" s="276"/>
    </row>
    <row r="27" spans="1:56" ht="15" customHeight="1" x14ac:dyDescent="0.25">
      <c r="A27" s="270"/>
      <c r="B27" s="49"/>
      <c r="C27" s="279"/>
      <c r="D27" s="278"/>
      <c r="E27" s="280"/>
      <c r="F27" s="277"/>
      <c r="G27" s="279"/>
      <c r="H27" s="296"/>
      <c r="I27" s="297" t="str">
        <f>IF(OR(H27=0,H27=""),"",VLOOKUP(H27,'DATA LIST'!$D$3:$E$317,2,0))</f>
        <v/>
      </c>
      <c r="J27" s="298"/>
      <c r="K27" s="299"/>
      <c r="L27" s="279"/>
      <c r="M27" s="365"/>
      <c r="N27" s="388"/>
      <c r="O27" s="388"/>
      <c r="P27" s="389"/>
      <c r="Q27" s="279"/>
      <c r="R27" s="279"/>
      <c r="S27" s="279"/>
      <c r="T27" s="279"/>
      <c r="U27" s="279"/>
      <c r="V27" s="279"/>
      <c r="W27" s="279"/>
      <c r="X27" s="279"/>
      <c r="Y27" s="279"/>
      <c r="Z27" s="279"/>
      <c r="AA27" s="279"/>
      <c r="AB27" s="279"/>
      <c r="AC27" s="279"/>
      <c r="AD27" s="279"/>
      <c r="AE27" s="279"/>
      <c r="AF27" s="279"/>
      <c r="AG27" s="279"/>
      <c r="AH27" s="279"/>
      <c r="AI27" s="279"/>
      <c r="AJ27" s="279"/>
      <c r="AK27" s="279"/>
      <c r="AL27" s="279"/>
      <c r="AM27" s="279"/>
      <c r="AN27" s="279"/>
      <c r="AO27" s="279"/>
      <c r="AP27" s="279"/>
      <c r="AQ27" s="279"/>
      <c r="AR27" s="279"/>
      <c r="AS27" s="279"/>
      <c r="AT27" s="279"/>
      <c r="AU27" s="279"/>
      <c r="AV27" s="279"/>
      <c r="AW27" s="279"/>
      <c r="AX27" s="279"/>
      <c r="AY27" s="279"/>
      <c r="AZ27" s="279"/>
      <c r="BA27" s="279"/>
      <c r="BB27" s="279"/>
      <c r="BC27" s="50"/>
      <c r="BD27" s="276"/>
    </row>
    <row r="28" spans="1:56" ht="15" customHeight="1" x14ac:dyDescent="0.25">
      <c r="A28" s="270"/>
      <c r="B28" s="49"/>
      <c r="C28" s="279"/>
      <c r="D28" s="278"/>
      <c r="E28" s="280"/>
      <c r="F28" s="277"/>
      <c r="G28" s="279"/>
      <c r="H28" s="296" t="str">
        <f>IF(D26="","",HLOOKUP($D$22,$C$4:$AD$21,5,))</f>
        <v/>
      </c>
      <c r="I28" s="297" t="str">
        <f>IF(OR(H28=0,H28=""),"",VLOOKUP(H28,'DATA LIST'!$D$3:$E$317,2,0))</f>
        <v/>
      </c>
      <c r="J28" s="298"/>
      <c r="K28" s="299"/>
      <c r="L28" s="279"/>
      <c r="M28" s="365">
        <f>IF(D22="","",HLOOKUP($D$22,$C$4:$AR$21,8,))</f>
        <v>0</v>
      </c>
      <c r="N28" s="388" t="str">
        <f>IF(OR(M28=0,M28=""),"",VLOOKUP(M28,'DATA LIST'!$D$3:$E$317,2,0))</f>
        <v/>
      </c>
      <c r="O28" s="388"/>
      <c r="P28" s="389"/>
      <c r="Q28" s="279"/>
      <c r="R28" s="279"/>
      <c r="S28" s="279"/>
      <c r="T28" s="279"/>
      <c r="U28" s="279"/>
      <c r="V28" s="279"/>
      <c r="W28" s="279"/>
      <c r="X28" s="279"/>
      <c r="Y28" s="279"/>
      <c r="Z28" s="279"/>
      <c r="AA28" s="279"/>
      <c r="AB28" s="279"/>
      <c r="AC28" s="279"/>
      <c r="AD28" s="279"/>
      <c r="AE28" s="279"/>
      <c r="AF28" s="279"/>
      <c r="AG28" s="279"/>
      <c r="AH28" s="279"/>
      <c r="AI28" s="279"/>
      <c r="AJ28" s="279"/>
      <c r="AK28" s="279"/>
      <c r="AL28" s="279"/>
      <c r="AM28" s="279"/>
      <c r="AN28" s="279"/>
      <c r="AO28" s="279"/>
      <c r="AP28" s="279"/>
      <c r="AQ28" s="279"/>
      <c r="AR28" s="279"/>
      <c r="AS28" s="279"/>
      <c r="AT28" s="279"/>
      <c r="AU28" s="279"/>
      <c r="AV28" s="279"/>
      <c r="AW28" s="279"/>
      <c r="AX28" s="279"/>
      <c r="AY28" s="279"/>
      <c r="AZ28" s="279"/>
      <c r="BA28" s="279"/>
      <c r="BB28" s="279"/>
      <c r="BC28" s="50"/>
      <c r="BD28" s="276"/>
    </row>
    <row r="29" spans="1:56" ht="15" customHeight="1" x14ac:dyDescent="0.25">
      <c r="A29" s="270"/>
      <c r="B29" s="49"/>
      <c r="C29" s="279"/>
      <c r="D29" s="278"/>
      <c r="E29" s="280"/>
      <c r="F29" s="277"/>
      <c r="G29" s="279"/>
      <c r="H29" s="296"/>
      <c r="I29" s="297" t="str">
        <f>IF(OR(H29=0,H29=""),"",VLOOKUP(H29,'DATA LIST'!$D$3:$E$317,2,0))</f>
        <v/>
      </c>
      <c r="J29" s="298"/>
      <c r="K29" s="299"/>
      <c r="L29" s="279"/>
      <c r="M29" s="365"/>
      <c r="N29" s="388"/>
      <c r="O29" s="388"/>
      <c r="P29" s="389"/>
      <c r="Q29" s="279"/>
      <c r="R29" s="279"/>
      <c r="S29" s="279"/>
      <c r="T29" s="279"/>
      <c r="U29" s="279"/>
      <c r="V29" s="279"/>
      <c r="W29" s="279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9"/>
      <c r="AL29" s="279"/>
      <c r="AM29" s="279"/>
      <c r="AN29" s="279"/>
      <c r="AO29" s="279"/>
      <c r="AP29" s="279"/>
      <c r="AQ29" s="279"/>
      <c r="AR29" s="279"/>
      <c r="AS29" s="279"/>
      <c r="AT29" s="279"/>
      <c r="AU29" s="279"/>
      <c r="AV29" s="279"/>
      <c r="AW29" s="279"/>
      <c r="AX29" s="279"/>
      <c r="AY29" s="279"/>
      <c r="AZ29" s="279"/>
      <c r="BA29" s="279"/>
      <c r="BB29" s="279"/>
      <c r="BC29" s="50"/>
      <c r="BD29" s="276"/>
    </row>
    <row r="30" spans="1:56" x14ac:dyDescent="0.25">
      <c r="A30" s="270"/>
      <c r="B30" s="49"/>
      <c r="C30" s="279"/>
      <c r="D30" s="278"/>
      <c r="E30" s="280"/>
      <c r="F30" s="277"/>
      <c r="G30" s="279"/>
      <c r="H30" s="296" t="str">
        <f>IF(D28="","",HLOOKUP($D$22,$C$4:$AD$21,6,))</f>
        <v/>
      </c>
      <c r="I30" s="297" t="str">
        <f>IF(OR(H30=0,H30=""),"",VLOOKUP(H30,'DATA LIST'!$D$3:$E$317,2,0))</f>
        <v/>
      </c>
      <c r="J30" s="298"/>
      <c r="K30" s="299"/>
      <c r="L30" s="279"/>
      <c r="M30" s="365">
        <f>IF(D22="","",HLOOKUP($D$22,$C$4:$AR$21,9,))</f>
        <v>0</v>
      </c>
      <c r="N30" s="388" t="str">
        <f>IF(OR(M30=0,M30=""),"",VLOOKUP(M30,'DATA LIST'!$D$3:$E$317,2,0))</f>
        <v/>
      </c>
      <c r="O30" s="388"/>
      <c r="P30" s="389"/>
      <c r="Q30" s="279"/>
      <c r="R30" s="279"/>
      <c r="S30" s="279"/>
      <c r="T30" s="279"/>
      <c r="U30" s="279"/>
      <c r="V30" s="279"/>
      <c r="W30" s="279"/>
      <c r="X30" s="279"/>
      <c r="Y30" s="279"/>
      <c r="Z30" s="279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  <c r="AK30" s="279"/>
      <c r="AL30" s="279"/>
      <c r="AM30" s="279"/>
      <c r="AN30" s="279"/>
      <c r="AO30" s="279"/>
      <c r="AP30" s="279"/>
      <c r="AQ30" s="279"/>
      <c r="AR30" s="279"/>
      <c r="AS30" s="279"/>
      <c r="AT30" s="279"/>
      <c r="AU30" s="279"/>
      <c r="AV30" s="279"/>
      <c r="AW30" s="279"/>
      <c r="AX30" s="279"/>
      <c r="AY30" s="279"/>
      <c r="AZ30" s="279"/>
      <c r="BA30" s="279"/>
      <c r="BB30" s="279"/>
      <c r="BC30" s="50"/>
      <c r="BD30" s="276"/>
    </row>
    <row r="31" spans="1:56" ht="15" customHeight="1" x14ac:dyDescent="0.25">
      <c r="A31" s="270"/>
      <c r="B31" s="49"/>
      <c r="C31" s="279"/>
      <c r="D31" s="278"/>
      <c r="E31" s="280"/>
      <c r="F31" s="277"/>
      <c r="G31" s="279"/>
      <c r="H31" s="296"/>
      <c r="I31" s="297" t="str">
        <f>IF(OR(H31=0,H31=""),"",VLOOKUP(H31,'DATA LIST'!$D$3:$E$317,2,0))</f>
        <v/>
      </c>
      <c r="J31" s="298"/>
      <c r="K31" s="299"/>
      <c r="L31" s="279"/>
      <c r="M31" s="365"/>
      <c r="N31" s="388"/>
      <c r="O31" s="388"/>
      <c r="P31" s="389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9"/>
      <c r="AL31" s="279"/>
      <c r="AM31" s="279"/>
      <c r="AN31" s="279"/>
      <c r="AO31" s="279"/>
      <c r="AP31" s="279"/>
      <c r="AQ31" s="279"/>
      <c r="AR31" s="279"/>
      <c r="AS31" s="279"/>
      <c r="AT31" s="279"/>
      <c r="AU31" s="279"/>
      <c r="AV31" s="279"/>
      <c r="AW31" s="279"/>
      <c r="AX31" s="279"/>
      <c r="AY31" s="279"/>
      <c r="AZ31" s="279"/>
      <c r="BA31" s="279"/>
      <c r="BB31" s="279"/>
      <c r="BC31" s="50"/>
      <c r="BD31" s="276"/>
    </row>
    <row r="32" spans="1:56" ht="15" customHeight="1" x14ac:dyDescent="0.25">
      <c r="A32" s="270"/>
      <c r="B32" s="49"/>
      <c r="C32" s="279"/>
      <c r="D32" s="278"/>
      <c r="E32" s="280"/>
      <c r="F32" s="277"/>
      <c r="G32" s="279"/>
      <c r="H32" s="296" t="str">
        <f>IF(D30="","",HLOOKUP($D$22,$C$4:$AD$21,7,))</f>
        <v/>
      </c>
      <c r="I32" s="297" t="str">
        <f>IF(OR(H32=0,H32=""),"",VLOOKUP(H32,'DATA LIST'!$D$3:$E$317,2,0))</f>
        <v/>
      </c>
      <c r="J32" s="298"/>
      <c r="K32" s="299"/>
      <c r="L32" s="279"/>
      <c r="M32" s="365">
        <f>IF(D22="","",HLOOKUP($D$22,$C$4:$AR$21,10,))</f>
        <v>0</v>
      </c>
      <c r="N32" s="388" t="str">
        <f>IF(OR(M32=0,M32=""),"",VLOOKUP(M32,'DATA LIST'!$D$3:$E$317,2,0))</f>
        <v/>
      </c>
      <c r="O32" s="388"/>
      <c r="P32" s="38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  <c r="AK32" s="279"/>
      <c r="AL32" s="279"/>
      <c r="AM32" s="279"/>
      <c r="AN32" s="279"/>
      <c r="AO32" s="279"/>
      <c r="AP32" s="279"/>
      <c r="AQ32" s="279"/>
      <c r="AR32" s="279"/>
      <c r="AS32" s="279"/>
      <c r="AT32" s="279"/>
      <c r="AU32" s="279"/>
      <c r="AV32" s="279"/>
      <c r="AW32" s="279"/>
      <c r="AX32" s="279"/>
      <c r="AY32" s="279"/>
      <c r="AZ32" s="279"/>
      <c r="BA32" s="279"/>
      <c r="BB32" s="279"/>
      <c r="BC32" s="50"/>
      <c r="BD32" s="276"/>
    </row>
    <row r="33" spans="1:56" x14ac:dyDescent="0.25">
      <c r="A33" s="270"/>
      <c r="B33" s="49"/>
      <c r="C33" s="279"/>
      <c r="D33" s="278"/>
      <c r="E33" s="280"/>
      <c r="F33" s="277"/>
      <c r="G33" s="279"/>
      <c r="H33" s="296"/>
      <c r="I33" s="297" t="str">
        <f>IF(OR(H33=0,H33=""),"",VLOOKUP(H33,'DATA LIST'!$D$3:$E$317,2,0))</f>
        <v/>
      </c>
      <c r="J33" s="298"/>
      <c r="K33" s="299"/>
      <c r="L33" s="279"/>
      <c r="M33" s="365"/>
      <c r="N33" s="388"/>
      <c r="O33" s="388"/>
      <c r="P33" s="38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  <c r="AD33" s="279"/>
      <c r="AE33" s="279"/>
      <c r="AF33" s="279"/>
      <c r="AG33" s="279"/>
      <c r="AH33" s="279"/>
      <c r="AI33" s="279"/>
      <c r="AJ33" s="279"/>
      <c r="AK33" s="279"/>
      <c r="AL33" s="279"/>
      <c r="AM33" s="279"/>
      <c r="AN33" s="279"/>
      <c r="AO33" s="279"/>
      <c r="AP33" s="279"/>
      <c r="AQ33" s="279"/>
      <c r="AR33" s="279"/>
      <c r="AS33" s="279"/>
      <c r="AT33" s="279"/>
      <c r="AU33" s="279"/>
      <c r="AV33" s="279"/>
      <c r="AW33" s="279"/>
      <c r="AX33" s="279"/>
      <c r="AY33" s="279"/>
      <c r="AZ33" s="279"/>
      <c r="BA33" s="279"/>
      <c r="BB33" s="279"/>
      <c r="BC33" s="50"/>
      <c r="BD33" s="276"/>
    </row>
    <row r="34" spans="1:56" x14ac:dyDescent="0.25">
      <c r="A34" s="270"/>
      <c r="B34" s="49"/>
      <c r="C34" s="279"/>
      <c r="D34" s="278"/>
      <c r="E34" s="280"/>
      <c r="F34" s="277"/>
      <c r="G34" s="279"/>
      <c r="H34" s="296" t="str">
        <f>IF(D32="","",HLOOKUP($D$22,$C$4:$AD$21,8,))</f>
        <v/>
      </c>
      <c r="I34" s="297" t="str">
        <f>IF(OR(H34=0,H34=""),"",VLOOKUP(H34,'DATA LIST'!$D$3:$E$317,2,0))</f>
        <v/>
      </c>
      <c r="J34" s="298"/>
      <c r="K34" s="299"/>
      <c r="L34" s="279"/>
      <c r="M34" s="365">
        <f>IF(D22="","",HLOOKUP($D$22,$C$4:$AR$21,11,))</f>
        <v>0</v>
      </c>
      <c r="N34" s="388" t="str">
        <f>IF(OR(M34=0,M34=""),"",VLOOKUP(M34,'DATA LIST'!$D$3:$E$317,2,0))</f>
        <v/>
      </c>
      <c r="O34" s="388"/>
      <c r="P34" s="38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279"/>
      <c r="AR34" s="279"/>
      <c r="AS34" s="279"/>
      <c r="AT34" s="279"/>
      <c r="AU34" s="279"/>
      <c r="AV34" s="279"/>
      <c r="AW34" s="279"/>
      <c r="AX34" s="279"/>
      <c r="AY34" s="279"/>
      <c r="AZ34" s="279"/>
      <c r="BA34" s="279"/>
      <c r="BB34" s="279"/>
      <c r="BC34" s="50"/>
      <c r="BD34" s="276"/>
    </row>
    <row r="35" spans="1:56" x14ac:dyDescent="0.25">
      <c r="A35" s="270"/>
      <c r="B35" s="49"/>
      <c r="C35" s="279"/>
      <c r="D35" s="278"/>
      <c r="E35" s="280"/>
      <c r="F35" s="277"/>
      <c r="G35" s="279"/>
      <c r="H35" s="296"/>
      <c r="I35" s="297" t="str">
        <f>IF(OR(H35=0,H35=""),"",VLOOKUP(H35,'DATA LIST'!$D$3:$E$317,2,0))</f>
        <v/>
      </c>
      <c r="J35" s="298"/>
      <c r="K35" s="299"/>
      <c r="L35" s="279"/>
      <c r="M35" s="365"/>
      <c r="N35" s="388"/>
      <c r="O35" s="388"/>
      <c r="P35" s="38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79"/>
      <c r="AT35" s="279"/>
      <c r="AU35" s="279"/>
      <c r="AV35" s="279"/>
      <c r="AW35" s="279"/>
      <c r="AX35" s="279"/>
      <c r="AY35" s="279"/>
      <c r="AZ35" s="279"/>
      <c r="BA35" s="279"/>
      <c r="BB35" s="279"/>
      <c r="BC35" s="50"/>
      <c r="BD35" s="276"/>
    </row>
    <row r="36" spans="1:56" x14ac:dyDescent="0.25">
      <c r="A36" s="270"/>
      <c r="B36" s="49"/>
      <c r="C36" s="279"/>
      <c r="D36" s="278"/>
      <c r="E36" s="280"/>
      <c r="F36" s="277"/>
      <c r="G36" s="279"/>
      <c r="H36" s="296" t="str">
        <f>IF(D34="","",HLOOKUP($D$22,$C$4:$AD$21,9,))</f>
        <v/>
      </c>
      <c r="I36" s="297" t="str">
        <f>IF(OR(H36=0,H36=""),"",VLOOKUP(H36,'DATA LIST'!$D$3:$E$317,2,0))</f>
        <v/>
      </c>
      <c r="J36" s="298"/>
      <c r="K36" s="299"/>
      <c r="L36" s="279"/>
      <c r="M36" s="365">
        <f>IF(D22="","",HLOOKUP($D$22,$C$4:$AR$21,12,))</f>
        <v>0</v>
      </c>
      <c r="N36" s="388" t="str">
        <f>IF(OR(M36=0,M36=""),"",VLOOKUP(M36,'DATA LIST'!$D$3:$E$317,2,0))</f>
        <v/>
      </c>
      <c r="O36" s="388"/>
      <c r="P36" s="38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79"/>
      <c r="AP36" s="279"/>
      <c r="AQ36" s="279"/>
      <c r="AR36" s="279"/>
      <c r="AS36" s="279"/>
      <c r="AT36" s="279"/>
      <c r="AU36" s="279"/>
      <c r="AV36" s="279"/>
      <c r="AW36" s="279"/>
      <c r="AX36" s="279"/>
      <c r="AY36" s="279"/>
      <c r="AZ36" s="279"/>
      <c r="BA36" s="279"/>
      <c r="BB36" s="279"/>
      <c r="BC36" s="50"/>
      <c r="BD36" s="276"/>
    </row>
    <row r="37" spans="1:56" x14ac:dyDescent="0.25">
      <c r="A37" s="270"/>
      <c r="B37" s="49"/>
      <c r="C37" s="279"/>
      <c r="D37" s="281"/>
      <c r="E37" s="282"/>
      <c r="F37" s="283"/>
      <c r="G37" s="279"/>
      <c r="H37" s="300"/>
      <c r="I37" s="301" t="str">
        <f>IF(OR(H37=0,H37=""),"",VLOOKUP(H37,'DATA LIST'!$D$3:$E$317,2,0))</f>
        <v/>
      </c>
      <c r="J37" s="302"/>
      <c r="K37" s="303"/>
      <c r="L37" s="279"/>
      <c r="M37" s="366"/>
      <c r="N37" s="390"/>
      <c r="O37" s="390"/>
      <c r="P37" s="391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79"/>
      <c r="AK37" s="279"/>
      <c r="AL37" s="279"/>
      <c r="AM37" s="279"/>
      <c r="AN37" s="279"/>
      <c r="AO37" s="279"/>
      <c r="AP37" s="279"/>
      <c r="AQ37" s="279"/>
      <c r="AR37" s="279"/>
      <c r="AS37" s="279"/>
      <c r="AT37" s="279"/>
      <c r="AU37" s="279"/>
      <c r="AV37" s="279"/>
      <c r="AW37" s="279"/>
      <c r="AX37" s="279"/>
      <c r="AY37" s="279"/>
      <c r="AZ37" s="279"/>
      <c r="BA37" s="279"/>
      <c r="BB37" s="279"/>
      <c r="BC37" s="50"/>
      <c r="BD37" s="276"/>
    </row>
    <row r="38" spans="1:56" x14ac:dyDescent="0.25">
      <c r="A38" s="270"/>
      <c r="B38" s="49"/>
      <c r="C38" s="279"/>
      <c r="D38" s="279"/>
      <c r="E38" s="279"/>
      <c r="F38" s="279"/>
      <c r="G38" s="279"/>
      <c r="H38" s="279"/>
      <c r="I38" s="279"/>
      <c r="J38" s="279"/>
      <c r="K38" s="279"/>
      <c r="L38" s="279"/>
      <c r="M38" s="279"/>
      <c r="N38" s="279"/>
      <c r="O38" s="279"/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  <c r="AD38" s="279"/>
      <c r="AE38" s="279"/>
      <c r="AF38" s="279"/>
      <c r="AG38" s="279"/>
      <c r="AH38" s="279"/>
      <c r="AI38" s="279"/>
      <c r="AJ38" s="279"/>
      <c r="AK38" s="279"/>
      <c r="AL38" s="279"/>
      <c r="AM38" s="279"/>
      <c r="AN38" s="279"/>
      <c r="AO38" s="279"/>
      <c r="AP38" s="279"/>
      <c r="AQ38" s="279"/>
      <c r="AR38" s="279"/>
      <c r="AS38" s="279"/>
      <c r="AT38" s="279"/>
      <c r="AU38" s="279"/>
      <c r="AV38" s="279"/>
      <c r="AW38" s="279"/>
      <c r="AX38" s="279"/>
      <c r="AY38" s="279"/>
      <c r="AZ38" s="279"/>
      <c r="BA38" s="279"/>
      <c r="BB38" s="279"/>
      <c r="BC38" s="50"/>
      <c r="BD38" s="276"/>
    </row>
    <row r="39" spans="1:56" x14ac:dyDescent="0.25">
      <c r="A39" s="270"/>
      <c r="B39" s="51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51"/>
      <c r="BD39" s="276"/>
    </row>
    <row r="40" spans="1:56" x14ac:dyDescent="0.25">
      <c r="A40" s="271"/>
      <c r="B40" s="273"/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  <c r="AN40" s="273"/>
      <c r="AO40" s="273"/>
      <c r="AP40" s="273"/>
      <c r="AQ40" s="273"/>
      <c r="AR40" s="273"/>
      <c r="AS40" s="273"/>
      <c r="AT40" s="273"/>
      <c r="AU40" s="273"/>
      <c r="AV40" s="273"/>
      <c r="AW40" s="273"/>
      <c r="AX40" s="273"/>
      <c r="AY40" s="273"/>
      <c r="AZ40" s="273"/>
      <c r="BA40" s="273"/>
      <c r="BB40" s="273"/>
      <c r="BC40" s="273"/>
      <c r="BD40" s="274"/>
    </row>
    <row r="41" spans="1:56" s="24" customFormat="1" x14ac:dyDescent="0.25"/>
    <row r="42" spans="1:56" s="24" customFormat="1" x14ac:dyDescent="0.25"/>
    <row r="43" spans="1:56" s="24" customFormat="1" x14ac:dyDescent="0.25"/>
    <row r="44" spans="1:56" s="24" customFormat="1" x14ac:dyDescent="0.25"/>
    <row r="45" spans="1:56" s="24" customFormat="1" x14ac:dyDescent="0.25"/>
    <row r="46" spans="1:56" s="24" customFormat="1" x14ac:dyDescent="0.25"/>
    <row r="47" spans="1:56" s="24" customFormat="1" x14ac:dyDescent="0.25"/>
    <row r="48" spans="1:56" s="24" customFormat="1" x14ac:dyDescent="0.25"/>
    <row r="49" s="24" customFormat="1" x14ac:dyDescent="0.25"/>
    <row r="50" s="24" customFormat="1" x14ac:dyDescent="0.25"/>
    <row r="51" s="24" customFormat="1" x14ac:dyDescent="0.25"/>
    <row r="52" s="24" customFormat="1" x14ac:dyDescent="0.25"/>
    <row r="53" s="24" customFormat="1" x14ac:dyDescent="0.25"/>
    <row r="54" s="24" customFormat="1" x14ac:dyDescent="0.25"/>
    <row r="55" s="24" customFormat="1" x14ac:dyDescent="0.25"/>
    <row r="56" s="24" customFormat="1" x14ac:dyDescent="0.25"/>
    <row r="57" s="24" customFormat="1" x14ac:dyDescent="0.25"/>
    <row r="58" s="24" customFormat="1" x14ac:dyDescent="0.25"/>
    <row r="59" s="24" customFormat="1" x14ac:dyDescent="0.25"/>
    <row r="60" s="24" customFormat="1" x14ac:dyDescent="0.25"/>
    <row r="61" s="24" customFormat="1" x14ac:dyDescent="0.25"/>
    <row r="62" s="24" customFormat="1" x14ac:dyDescent="0.25"/>
    <row r="63" s="24" customFormat="1" x14ac:dyDescent="0.25"/>
    <row r="64" s="24" customFormat="1" x14ac:dyDescent="0.25"/>
    <row r="65" s="24" customFormat="1" x14ac:dyDescent="0.25"/>
    <row r="66" s="24" customFormat="1" x14ac:dyDescent="0.25"/>
    <row r="67" s="24" customFormat="1" x14ac:dyDescent="0.25"/>
    <row r="68" s="24" customFormat="1" x14ac:dyDescent="0.25"/>
    <row r="69" s="24" customFormat="1" x14ac:dyDescent="0.25"/>
    <row r="70" s="24" customFormat="1" x14ac:dyDescent="0.25"/>
    <row r="71" s="24" customFormat="1" x14ac:dyDescent="0.25"/>
    <row r="72" s="24" customFormat="1" x14ac:dyDescent="0.25"/>
    <row r="73" s="24" customFormat="1" x14ac:dyDescent="0.25"/>
    <row r="74" s="24" customFormat="1" x14ac:dyDescent="0.25"/>
    <row r="75" s="24" customFormat="1" x14ac:dyDescent="0.25"/>
    <row r="76" s="24" customFormat="1" x14ac:dyDescent="0.25"/>
    <row r="77" s="24" customFormat="1" x14ac:dyDescent="0.25"/>
    <row r="78" s="24" customFormat="1" x14ac:dyDescent="0.25"/>
    <row r="79" s="24" customFormat="1" x14ac:dyDescent="0.25"/>
    <row r="80" s="24" customFormat="1" x14ac:dyDescent="0.25"/>
    <row r="81" s="24" customFormat="1" x14ac:dyDescent="0.25"/>
    <row r="82" s="24" customFormat="1" x14ac:dyDescent="0.25"/>
    <row r="83" s="24" customFormat="1" x14ac:dyDescent="0.25"/>
    <row r="84" s="24" customFormat="1" x14ac:dyDescent="0.25"/>
    <row r="85" s="24" customFormat="1" x14ac:dyDescent="0.25"/>
    <row r="86" s="24" customFormat="1" x14ac:dyDescent="0.25"/>
    <row r="87" s="24" customFormat="1" x14ac:dyDescent="0.25"/>
    <row r="88" s="24" customFormat="1" x14ac:dyDescent="0.25"/>
    <row r="89" s="24" customFormat="1" x14ac:dyDescent="0.25"/>
    <row r="90" s="24" customFormat="1" x14ac:dyDescent="0.25"/>
    <row r="91" s="24" customFormat="1" x14ac:dyDescent="0.25"/>
    <row r="92" s="24" customFormat="1" x14ac:dyDescent="0.25"/>
    <row r="93" s="24" customFormat="1" x14ac:dyDescent="0.25"/>
    <row r="94" s="24" customFormat="1" x14ac:dyDescent="0.25"/>
    <row r="95" s="24" customFormat="1" x14ac:dyDescent="0.25"/>
    <row r="96" s="24" customFormat="1" x14ac:dyDescent="0.25"/>
    <row r="97" s="24" customFormat="1" x14ac:dyDescent="0.25"/>
    <row r="98" s="24" customFormat="1" x14ac:dyDescent="0.25"/>
    <row r="99" s="24" customFormat="1" x14ac:dyDescent="0.25"/>
    <row r="100" s="24" customFormat="1" x14ac:dyDescent="0.25"/>
    <row r="101" s="24" customFormat="1" x14ac:dyDescent="0.25"/>
    <row r="102" s="24" customFormat="1" x14ac:dyDescent="0.25"/>
    <row r="103" s="24" customFormat="1" x14ac:dyDescent="0.25"/>
    <row r="104" s="24" customFormat="1" x14ac:dyDescent="0.25"/>
    <row r="105" s="24" customFormat="1" x14ac:dyDescent="0.25"/>
    <row r="106" s="24" customFormat="1" x14ac:dyDescent="0.25"/>
    <row r="107" s="24" customFormat="1" x14ac:dyDescent="0.25"/>
    <row r="108" s="24" customFormat="1" x14ac:dyDescent="0.25"/>
    <row r="109" s="24" customFormat="1" x14ac:dyDescent="0.25"/>
    <row r="110" s="24" customFormat="1" x14ac:dyDescent="0.25"/>
    <row r="111" s="24" customFormat="1" x14ac:dyDescent="0.25"/>
    <row r="112" s="24" customFormat="1" x14ac:dyDescent="0.25"/>
    <row r="113" s="24" customFormat="1" x14ac:dyDescent="0.25"/>
    <row r="114" s="24" customFormat="1" x14ac:dyDescent="0.25"/>
    <row r="115" s="24" customFormat="1" x14ac:dyDescent="0.25"/>
    <row r="116" s="24" customFormat="1" x14ac:dyDescent="0.25"/>
    <row r="117" s="24" customFormat="1" x14ac:dyDescent="0.25"/>
    <row r="118" s="24" customFormat="1" x14ac:dyDescent="0.25"/>
    <row r="119" s="24" customFormat="1" x14ac:dyDescent="0.25"/>
    <row r="120" s="24" customFormat="1" x14ac:dyDescent="0.25"/>
    <row r="121" s="24" customFormat="1" x14ac:dyDescent="0.25"/>
    <row r="122" s="24" customFormat="1" x14ac:dyDescent="0.25"/>
    <row r="123" s="24" customFormat="1" x14ac:dyDescent="0.25"/>
    <row r="124" s="24" customFormat="1" x14ac:dyDescent="0.25"/>
    <row r="125" s="24" customFormat="1" x14ac:dyDescent="0.25"/>
    <row r="126" s="24" customFormat="1" x14ac:dyDescent="0.25"/>
    <row r="127" s="24" customFormat="1" x14ac:dyDescent="0.25"/>
    <row r="128" s="24" customFormat="1" x14ac:dyDescent="0.25"/>
    <row r="129" s="24" customFormat="1" x14ac:dyDescent="0.25"/>
    <row r="130" s="24" customFormat="1" x14ac:dyDescent="0.25"/>
    <row r="131" s="24" customFormat="1" x14ac:dyDescent="0.25"/>
    <row r="132" s="24" customFormat="1" x14ac:dyDescent="0.25"/>
    <row r="133" s="24" customFormat="1" x14ac:dyDescent="0.25"/>
    <row r="134" s="24" customFormat="1" x14ac:dyDescent="0.25"/>
    <row r="135" s="24" customFormat="1" x14ac:dyDescent="0.25"/>
    <row r="136" s="24" customFormat="1" x14ac:dyDescent="0.25"/>
    <row r="137" s="24" customFormat="1" x14ac:dyDescent="0.25"/>
    <row r="138" s="24" customFormat="1" x14ac:dyDescent="0.25"/>
    <row r="139" s="24" customFormat="1" x14ac:dyDescent="0.25"/>
    <row r="140" s="24" customFormat="1" x14ac:dyDescent="0.25"/>
    <row r="141" s="24" customFormat="1" x14ac:dyDescent="0.25"/>
    <row r="142" s="24" customFormat="1" x14ac:dyDescent="0.25"/>
    <row r="143" s="24" customFormat="1" x14ac:dyDescent="0.25"/>
    <row r="144" s="24" customFormat="1" x14ac:dyDescent="0.25"/>
    <row r="145" s="24" customFormat="1" x14ac:dyDescent="0.25"/>
    <row r="146" s="24" customFormat="1" x14ac:dyDescent="0.25"/>
    <row r="147" s="24" customFormat="1" x14ac:dyDescent="0.25"/>
    <row r="148" s="24" customFormat="1" x14ac:dyDescent="0.25"/>
    <row r="149" s="24" customFormat="1" x14ac:dyDescent="0.25"/>
    <row r="150" s="24" customFormat="1" x14ac:dyDescent="0.25"/>
    <row r="151" s="24" customFormat="1" x14ac:dyDescent="0.25"/>
    <row r="152" s="24" customFormat="1" x14ac:dyDescent="0.25"/>
    <row r="153" s="24" customFormat="1" x14ac:dyDescent="0.25"/>
    <row r="154" s="24" customFormat="1" x14ac:dyDescent="0.25"/>
    <row r="155" s="24" customFormat="1" x14ac:dyDescent="0.25"/>
    <row r="156" s="24" customFormat="1" x14ac:dyDescent="0.25"/>
    <row r="157" s="24" customFormat="1" x14ac:dyDescent="0.25"/>
    <row r="158" s="24" customFormat="1" x14ac:dyDescent="0.25"/>
    <row r="159" s="24" customFormat="1" x14ac:dyDescent="0.25"/>
    <row r="160" s="24" customFormat="1" x14ac:dyDescent="0.25"/>
    <row r="161" s="24" customFormat="1" x14ac:dyDescent="0.25"/>
    <row r="162" s="24" customFormat="1" x14ac:dyDescent="0.25"/>
    <row r="163" s="24" customFormat="1" x14ac:dyDescent="0.25"/>
    <row r="164" s="24" customFormat="1" x14ac:dyDescent="0.25"/>
    <row r="165" s="24" customFormat="1" x14ac:dyDescent="0.25"/>
    <row r="166" s="24" customFormat="1" x14ac:dyDescent="0.25"/>
    <row r="167" s="24" customFormat="1" x14ac:dyDescent="0.25"/>
    <row r="168" s="24" customFormat="1" x14ac:dyDescent="0.25"/>
    <row r="169" s="24" customFormat="1" x14ac:dyDescent="0.25"/>
    <row r="170" s="24" customFormat="1" x14ac:dyDescent="0.25"/>
    <row r="171" s="24" customFormat="1" x14ac:dyDescent="0.25"/>
    <row r="172" s="24" customFormat="1" x14ac:dyDescent="0.25"/>
    <row r="173" s="24" customFormat="1" x14ac:dyDescent="0.25"/>
    <row r="174" s="24" customFormat="1" x14ac:dyDescent="0.25"/>
    <row r="175" s="24" customFormat="1" x14ac:dyDescent="0.25"/>
    <row r="176" s="24" customFormat="1" x14ac:dyDescent="0.25"/>
    <row r="177" s="24" customFormat="1" x14ac:dyDescent="0.25"/>
    <row r="178" s="24" customFormat="1" x14ac:dyDescent="0.25"/>
    <row r="179" s="24" customFormat="1" x14ac:dyDescent="0.25"/>
    <row r="180" s="24" customFormat="1" x14ac:dyDescent="0.25"/>
    <row r="181" s="24" customFormat="1" x14ac:dyDescent="0.25"/>
    <row r="182" s="24" customFormat="1" x14ac:dyDescent="0.25"/>
    <row r="183" s="24" customFormat="1" x14ac:dyDescent="0.25"/>
    <row r="184" s="24" customFormat="1" x14ac:dyDescent="0.25"/>
    <row r="185" s="24" customFormat="1" x14ac:dyDescent="0.25"/>
    <row r="186" s="24" customFormat="1" x14ac:dyDescent="0.25"/>
    <row r="187" s="24" customFormat="1" x14ac:dyDescent="0.25"/>
    <row r="188" s="24" customFormat="1" x14ac:dyDescent="0.25"/>
    <row r="189" s="24" customFormat="1" x14ac:dyDescent="0.25"/>
    <row r="190" s="24" customFormat="1" x14ac:dyDescent="0.25"/>
    <row r="191" s="24" customFormat="1" x14ac:dyDescent="0.25"/>
    <row r="192" s="24" customFormat="1" x14ac:dyDescent="0.25"/>
    <row r="193" s="24" customFormat="1" x14ac:dyDescent="0.25"/>
    <row r="194" s="24" customFormat="1" x14ac:dyDescent="0.25"/>
    <row r="195" s="24" customFormat="1" x14ac:dyDescent="0.25"/>
    <row r="196" s="24" customFormat="1" x14ac:dyDescent="0.25"/>
    <row r="197" s="24" customFormat="1" x14ac:dyDescent="0.25"/>
    <row r="198" s="24" customFormat="1" x14ac:dyDescent="0.25"/>
    <row r="199" s="24" customFormat="1" x14ac:dyDescent="0.25"/>
    <row r="200" s="24" customFormat="1" x14ac:dyDescent="0.25"/>
    <row r="201" s="24" customFormat="1" x14ac:dyDescent="0.25"/>
    <row r="202" s="24" customFormat="1" x14ac:dyDescent="0.25"/>
    <row r="203" s="24" customFormat="1" x14ac:dyDescent="0.25"/>
    <row r="204" s="24" customFormat="1" x14ac:dyDescent="0.25"/>
    <row r="205" s="24" customFormat="1" x14ac:dyDescent="0.25"/>
    <row r="206" s="24" customFormat="1" x14ac:dyDescent="0.25"/>
    <row r="207" s="24" customFormat="1" x14ac:dyDescent="0.25"/>
    <row r="208" s="24" customFormat="1" x14ac:dyDescent="0.25"/>
    <row r="209" s="24" customFormat="1" x14ac:dyDescent="0.25"/>
    <row r="210" s="24" customFormat="1" x14ac:dyDescent="0.25"/>
    <row r="211" s="24" customFormat="1" x14ac:dyDescent="0.25"/>
    <row r="212" s="24" customFormat="1" x14ac:dyDescent="0.25"/>
    <row r="213" s="24" customFormat="1" x14ac:dyDescent="0.25"/>
    <row r="214" s="24" customFormat="1" x14ac:dyDescent="0.25"/>
    <row r="215" s="24" customFormat="1" x14ac:dyDescent="0.25"/>
    <row r="216" s="24" customFormat="1" x14ac:dyDescent="0.25"/>
    <row r="217" s="24" customFormat="1" x14ac:dyDescent="0.25"/>
    <row r="218" s="24" customFormat="1" x14ac:dyDescent="0.25"/>
    <row r="219" s="24" customFormat="1" x14ac:dyDescent="0.25"/>
    <row r="220" s="24" customFormat="1" x14ac:dyDescent="0.25"/>
    <row r="221" s="24" customFormat="1" x14ac:dyDescent="0.25"/>
    <row r="222" s="24" customFormat="1" x14ac:dyDescent="0.25"/>
    <row r="223" s="24" customFormat="1" x14ac:dyDescent="0.25"/>
    <row r="224" s="24" customFormat="1" x14ac:dyDescent="0.25"/>
    <row r="225" s="24" customFormat="1" x14ac:dyDescent="0.25"/>
    <row r="226" s="24" customFormat="1" x14ac:dyDescent="0.25"/>
    <row r="227" s="24" customFormat="1" x14ac:dyDescent="0.25"/>
    <row r="228" s="24" customFormat="1" x14ac:dyDescent="0.25"/>
    <row r="229" s="24" customFormat="1" x14ac:dyDescent="0.25"/>
    <row r="230" s="24" customFormat="1" x14ac:dyDescent="0.25"/>
    <row r="231" s="24" customFormat="1" x14ac:dyDescent="0.25"/>
    <row r="232" s="24" customFormat="1" x14ac:dyDescent="0.25"/>
    <row r="233" s="24" customFormat="1" x14ac:dyDescent="0.25"/>
    <row r="234" s="24" customFormat="1" x14ac:dyDescent="0.25"/>
    <row r="235" s="24" customFormat="1" x14ac:dyDescent="0.25"/>
    <row r="236" s="24" customFormat="1" x14ac:dyDescent="0.25"/>
    <row r="237" s="24" customFormat="1" x14ac:dyDescent="0.25"/>
    <row r="238" s="24" customFormat="1" x14ac:dyDescent="0.25"/>
    <row r="239" s="24" customFormat="1" x14ac:dyDescent="0.25"/>
    <row r="240" s="24" customFormat="1" x14ac:dyDescent="0.25"/>
    <row r="241" s="24" customFormat="1" x14ac:dyDescent="0.25"/>
    <row r="242" s="24" customFormat="1" x14ac:dyDescent="0.25"/>
    <row r="243" s="24" customFormat="1" x14ac:dyDescent="0.25"/>
    <row r="244" s="24" customFormat="1" x14ac:dyDescent="0.25"/>
    <row r="245" s="24" customFormat="1" x14ac:dyDescent="0.25"/>
    <row r="246" s="24" customFormat="1" x14ac:dyDescent="0.25"/>
    <row r="247" s="24" customFormat="1" x14ac:dyDescent="0.25"/>
    <row r="248" s="24" customFormat="1" x14ac:dyDescent="0.25"/>
    <row r="249" s="24" customFormat="1" x14ac:dyDescent="0.25"/>
    <row r="250" s="24" customFormat="1" x14ac:dyDescent="0.25"/>
    <row r="251" s="24" customFormat="1" x14ac:dyDescent="0.25"/>
    <row r="252" s="24" customFormat="1" x14ac:dyDescent="0.25"/>
    <row r="253" s="24" customFormat="1" x14ac:dyDescent="0.25"/>
    <row r="254" s="24" customFormat="1" x14ac:dyDescent="0.25"/>
    <row r="255" s="24" customFormat="1" x14ac:dyDescent="0.25"/>
    <row r="256" s="24" customFormat="1" x14ac:dyDescent="0.25"/>
    <row r="257" s="24" customFormat="1" x14ac:dyDescent="0.25"/>
    <row r="258" s="24" customFormat="1" x14ac:dyDescent="0.25"/>
    <row r="259" s="24" customFormat="1" x14ac:dyDescent="0.25"/>
    <row r="260" s="24" customFormat="1" x14ac:dyDescent="0.25"/>
    <row r="261" s="24" customFormat="1" x14ac:dyDescent="0.25"/>
    <row r="262" s="24" customFormat="1" x14ac:dyDescent="0.25"/>
    <row r="263" s="24" customFormat="1" x14ac:dyDescent="0.25"/>
    <row r="264" s="24" customFormat="1" x14ac:dyDescent="0.25"/>
    <row r="265" s="24" customFormat="1" x14ac:dyDescent="0.25"/>
    <row r="266" s="24" customFormat="1" x14ac:dyDescent="0.25"/>
    <row r="267" s="24" customFormat="1" x14ac:dyDescent="0.25"/>
    <row r="268" s="24" customFormat="1" x14ac:dyDescent="0.25"/>
    <row r="269" s="24" customFormat="1" x14ac:dyDescent="0.25"/>
    <row r="270" s="24" customFormat="1" x14ac:dyDescent="0.25"/>
    <row r="271" s="24" customFormat="1" x14ac:dyDescent="0.25"/>
    <row r="272" s="24" customFormat="1" x14ac:dyDescent="0.25"/>
    <row r="273" s="24" customFormat="1" x14ac:dyDescent="0.25"/>
    <row r="274" s="24" customFormat="1" x14ac:dyDescent="0.25"/>
    <row r="275" s="24" customFormat="1" x14ac:dyDescent="0.25"/>
    <row r="276" s="24" customFormat="1" x14ac:dyDescent="0.25"/>
    <row r="277" s="24" customFormat="1" x14ac:dyDescent="0.25"/>
    <row r="278" s="24" customFormat="1" x14ac:dyDescent="0.25"/>
    <row r="279" s="24" customFormat="1" x14ac:dyDescent="0.25"/>
    <row r="280" s="24" customFormat="1" x14ac:dyDescent="0.25"/>
    <row r="281" s="24" customFormat="1" x14ac:dyDescent="0.25"/>
    <row r="282" s="24" customFormat="1" x14ac:dyDescent="0.25"/>
    <row r="283" s="24" customFormat="1" x14ac:dyDescent="0.25"/>
    <row r="284" s="24" customFormat="1" x14ac:dyDescent="0.25"/>
    <row r="285" s="24" customFormat="1" x14ac:dyDescent="0.25"/>
    <row r="286" s="24" customFormat="1" x14ac:dyDescent="0.25"/>
    <row r="287" s="24" customFormat="1" x14ac:dyDescent="0.25"/>
    <row r="288" s="24" customFormat="1" x14ac:dyDescent="0.25"/>
    <row r="289" s="24" customFormat="1" x14ac:dyDescent="0.25"/>
    <row r="290" s="24" customFormat="1" x14ac:dyDescent="0.25"/>
    <row r="291" s="24" customFormat="1" x14ac:dyDescent="0.25"/>
    <row r="292" s="24" customFormat="1" x14ac:dyDescent="0.25"/>
    <row r="293" s="24" customFormat="1" x14ac:dyDescent="0.25"/>
    <row r="294" s="24" customFormat="1" x14ac:dyDescent="0.25"/>
    <row r="295" s="24" customFormat="1" x14ac:dyDescent="0.25"/>
    <row r="296" s="24" customFormat="1" x14ac:dyDescent="0.25"/>
    <row r="297" s="24" customFormat="1" x14ac:dyDescent="0.25"/>
    <row r="298" s="24" customFormat="1" x14ac:dyDescent="0.25"/>
    <row r="299" s="24" customFormat="1" x14ac:dyDescent="0.25"/>
    <row r="300" s="24" customFormat="1" x14ac:dyDescent="0.25"/>
    <row r="301" s="24" customFormat="1" x14ac:dyDescent="0.25"/>
    <row r="302" s="24" customFormat="1" x14ac:dyDescent="0.25"/>
    <row r="303" s="24" customFormat="1" x14ac:dyDescent="0.25"/>
    <row r="304" s="24" customFormat="1" x14ac:dyDescent="0.25"/>
    <row r="305" s="24" customFormat="1" x14ac:dyDescent="0.25"/>
    <row r="306" s="24" customFormat="1" x14ac:dyDescent="0.25"/>
    <row r="307" s="24" customFormat="1" x14ac:dyDescent="0.25"/>
    <row r="308" s="24" customFormat="1" x14ac:dyDescent="0.25"/>
    <row r="309" s="24" customFormat="1" x14ac:dyDescent="0.25"/>
    <row r="310" s="24" customFormat="1" x14ac:dyDescent="0.25"/>
    <row r="311" s="24" customFormat="1" x14ac:dyDescent="0.25"/>
    <row r="312" s="24" customFormat="1" x14ac:dyDescent="0.25"/>
    <row r="313" s="24" customFormat="1" x14ac:dyDescent="0.25"/>
    <row r="314" s="24" customFormat="1" x14ac:dyDescent="0.25"/>
    <row r="315" s="24" customFormat="1" x14ac:dyDescent="0.25"/>
    <row r="316" s="24" customFormat="1" x14ac:dyDescent="0.25"/>
    <row r="317" s="24" customFormat="1" x14ac:dyDescent="0.25"/>
    <row r="318" s="24" customFormat="1" x14ac:dyDescent="0.25"/>
    <row r="319" s="24" customFormat="1" x14ac:dyDescent="0.25"/>
    <row r="320" s="24" customFormat="1" x14ac:dyDescent="0.25"/>
    <row r="321" s="24" customFormat="1" x14ac:dyDescent="0.25"/>
    <row r="322" s="24" customFormat="1" x14ac:dyDescent="0.25"/>
    <row r="323" s="24" customFormat="1" x14ac:dyDescent="0.25"/>
    <row r="324" s="24" customFormat="1" x14ac:dyDescent="0.25"/>
    <row r="325" s="24" customFormat="1" x14ac:dyDescent="0.25"/>
    <row r="326" s="24" customFormat="1" x14ac:dyDescent="0.25"/>
    <row r="327" s="24" customFormat="1" x14ac:dyDescent="0.25"/>
    <row r="328" s="24" customFormat="1" x14ac:dyDescent="0.25"/>
    <row r="329" s="24" customFormat="1" x14ac:dyDescent="0.25"/>
    <row r="330" s="24" customFormat="1" x14ac:dyDescent="0.25"/>
    <row r="331" s="24" customFormat="1" x14ac:dyDescent="0.25"/>
    <row r="332" s="24" customFormat="1" x14ac:dyDescent="0.25"/>
    <row r="333" s="24" customFormat="1" x14ac:dyDescent="0.25"/>
    <row r="334" s="24" customFormat="1" x14ac:dyDescent="0.25"/>
    <row r="335" s="24" customFormat="1" x14ac:dyDescent="0.25"/>
    <row r="336" s="24" customFormat="1" x14ac:dyDescent="0.25"/>
    <row r="337" s="24" customFormat="1" x14ac:dyDescent="0.25"/>
    <row r="338" s="24" customFormat="1" x14ac:dyDescent="0.25"/>
    <row r="339" s="24" customFormat="1" x14ac:dyDescent="0.25"/>
    <row r="340" s="24" customFormat="1" x14ac:dyDescent="0.25"/>
    <row r="341" s="24" customFormat="1" x14ac:dyDescent="0.25"/>
    <row r="342" s="24" customFormat="1" x14ac:dyDescent="0.25"/>
    <row r="343" s="24" customFormat="1" x14ac:dyDescent="0.25"/>
    <row r="344" s="24" customFormat="1" x14ac:dyDescent="0.25"/>
    <row r="345" s="24" customFormat="1" x14ac:dyDescent="0.25"/>
    <row r="346" s="24" customFormat="1" x14ac:dyDescent="0.25"/>
    <row r="347" s="24" customFormat="1" x14ac:dyDescent="0.25"/>
    <row r="348" s="24" customFormat="1" x14ac:dyDescent="0.25"/>
    <row r="349" s="24" customFormat="1" x14ac:dyDescent="0.25"/>
    <row r="350" s="24" customFormat="1" x14ac:dyDescent="0.25"/>
    <row r="351" s="24" customFormat="1" x14ac:dyDescent="0.25"/>
    <row r="352" s="24" customFormat="1" x14ac:dyDescent="0.25"/>
    <row r="353" s="24" customFormat="1" x14ac:dyDescent="0.25"/>
    <row r="354" s="24" customFormat="1" x14ac:dyDescent="0.25"/>
    <row r="355" s="24" customFormat="1" x14ac:dyDescent="0.25"/>
    <row r="356" s="24" customFormat="1" x14ac:dyDescent="0.25"/>
    <row r="357" s="24" customFormat="1" x14ac:dyDescent="0.25"/>
    <row r="358" s="24" customFormat="1" x14ac:dyDescent="0.25"/>
    <row r="359" s="24" customFormat="1" x14ac:dyDescent="0.25"/>
    <row r="360" s="24" customFormat="1" x14ac:dyDescent="0.25"/>
    <row r="361" s="24" customFormat="1" x14ac:dyDescent="0.25"/>
    <row r="362" s="24" customFormat="1" x14ac:dyDescent="0.25"/>
    <row r="363" s="24" customFormat="1" x14ac:dyDescent="0.25"/>
    <row r="364" s="24" customFormat="1" x14ac:dyDescent="0.25"/>
    <row r="365" s="24" customFormat="1" x14ac:dyDescent="0.25"/>
    <row r="366" s="24" customFormat="1" x14ac:dyDescent="0.25"/>
    <row r="367" s="24" customFormat="1" x14ac:dyDescent="0.25"/>
    <row r="368" s="24" customFormat="1" x14ac:dyDescent="0.25"/>
    <row r="369" s="24" customFormat="1" x14ac:dyDescent="0.25"/>
    <row r="370" s="24" customFormat="1" x14ac:dyDescent="0.25"/>
    <row r="371" s="24" customFormat="1" x14ac:dyDescent="0.25"/>
    <row r="372" s="24" customFormat="1" x14ac:dyDescent="0.25"/>
    <row r="373" s="24" customFormat="1" x14ac:dyDescent="0.25"/>
    <row r="374" s="24" customFormat="1" x14ac:dyDescent="0.25"/>
    <row r="375" s="24" customFormat="1" x14ac:dyDescent="0.25"/>
    <row r="376" s="24" customFormat="1" x14ac:dyDescent="0.25"/>
    <row r="377" s="24" customFormat="1" x14ac:dyDescent="0.25"/>
    <row r="378" s="24" customFormat="1" x14ac:dyDescent="0.25"/>
    <row r="379" s="24" customFormat="1" x14ac:dyDescent="0.25"/>
    <row r="380" s="24" customFormat="1" x14ac:dyDescent="0.25"/>
    <row r="381" s="24" customFormat="1" x14ac:dyDescent="0.25"/>
    <row r="382" s="24" customFormat="1" x14ac:dyDescent="0.25"/>
    <row r="383" s="24" customFormat="1" x14ac:dyDescent="0.25"/>
    <row r="384" s="24" customFormat="1" x14ac:dyDescent="0.25"/>
    <row r="385" s="24" customFormat="1" x14ac:dyDescent="0.25"/>
    <row r="386" s="24" customFormat="1" x14ac:dyDescent="0.25"/>
    <row r="387" s="24" customFormat="1" x14ac:dyDescent="0.25"/>
    <row r="388" s="24" customFormat="1" x14ac:dyDescent="0.25"/>
    <row r="389" s="24" customFormat="1" x14ac:dyDescent="0.25"/>
    <row r="390" s="24" customFormat="1" x14ac:dyDescent="0.25"/>
    <row r="391" s="24" customFormat="1" x14ac:dyDescent="0.25"/>
    <row r="392" s="24" customFormat="1" x14ac:dyDescent="0.25"/>
    <row r="393" s="24" customFormat="1" x14ac:dyDescent="0.25"/>
    <row r="394" s="24" customFormat="1" x14ac:dyDescent="0.25"/>
    <row r="395" s="24" customFormat="1" x14ac:dyDescent="0.25"/>
    <row r="396" s="24" customFormat="1" x14ac:dyDescent="0.25"/>
    <row r="397" s="24" customFormat="1" x14ac:dyDescent="0.25"/>
    <row r="398" s="24" customFormat="1" x14ac:dyDescent="0.25"/>
    <row r="399" s="24" customFormat="1" x14ac:dyDescent="0.25"/>
    <row r="400" s="24" customFormat="1" x14ac:dyDescent="0.25"/>
    <row r="401" s="24" customFormat="1" x14ac:dyDescent="0.25"/>
    <row r="402" s="24" customFormat="1" x14ac:dyDescent="0.25"/>
    <row r="403" s="24" customFormat="1" x14ac:dyDescent="0.25"/>
    <row r="404" s="24" customFormat="1" x14ac:dyDescent="0.25"/>
    <row r="405" s="24" customFormat="1" x14ac:dyDescent="0.25"/>
    <row r="406" s="24" customFormat="1" x14ac:dyDescent="0.25"/>
    <row r="407" s="24" customFormat="1" x14ac:dyDescent="0.25"/>
    <row r="408" s="24" customFormat="1" x14ac:dyDescent="0.25"/>
    <row r="409" s="24" customFormat="1" x14ac:dyDescent="0.25"/>
    <row r="410" s="24" customFormat="1" x14ac:dyDescent="0.25"/>
    <row r="411" s="24" customFormat="1" x14ac:dyDescent="0.25"/>
    <row r="412" s="24" customFormat="1" x14ac:dyDescent="0.25"/>
    <row r="413" s="24" customFormat="1" x14ac:dyDescent="0.25"/>
    <row r="414" s="24" customFormat="1" x14ac:dyDescent="0.25"/>
    <row r="415" s="24" customFormat="1" x14ac:dyDescent="0.25"/>
    <row r="416" s="24" customFormat="1" x14ac:dyDescent="0.25"/>
    <row r="417" s="24" customFormat="1" x14ac:dyDescent="0.25"/>
    <row r="418" s="24" customFormat="1" x14ac:dyDescent="0.25"/>
    <row r="419" s="24" customFormat="1" x14ac:dyDescent="0.25"/>
    <row r="420" s="24" customFormat="1" x14ac:dyDescent="0.25"/>
    <row r="421" s="24" customFormat="1" x14ac:dyDescent="0.25"/>
    <row r="422" s="24" customFormat="1" x14ac:dyDescent="0.25"/>
    <row r="423" s="24" customFormat="1" x14ac:dyDescent="0.25"/>
    <row r="424" s="24" customFormat="1" x14ac:dyDescent="0.25"/>
    <row r="425" s="24" customFormat="1" x14ac:dyDescent="0.25"/>
    <row r="426" s="24" customFormat="1" x14ac:dyDescent="0.25"/>
    <row r="427" s="24" customFormat="1" x14ac:dyDescent="0.25"/>
    <row r="428" s="24" customFormat="1" x14ac:dyDescent="0.25"/>
    <row r="429" s="24" customFormat="1" x14ac:dyDescent="0.25"/>
    <row r="430" s="24" customFormat="1" x14ac:dyDescent="0.25"/>
    <row r="431" s="24" customFormat="1" x14ac:dyDescent="0.25"/>
    <row r="432" s="24" customFormat="1" x14ac:dyDescent="0.25"/>
    <row r="433" s="24" customFormat="1" x14ac:dyDescent="0.25"/>
    <row r="434" s="24" customFormat="1" x14ac:dyDescent="0.25"/>
    <row r="435" s="24" customFormat="1" x14ac:dyDescent="0.25"/>
    <row r="436" s="24" customFormat="1" x14ac:dyDescent="0.25"/>
    <row r="437" s="24" customFormat="1" x14ac:dyDescent="0.25"/>
    <row r="438" s="24" customFormat="1" x14ac:dyDescent="0.25"/>
    <row r="439" s="24" customFormat="1" x14ac:dyDescent="0.25"/>
    <row r="440" s="24" customFormat="1" x14ac:dyDescent="0.25"/>
    <row r="441" s="24" customFormat="1" x14ac:dyDescent="0.25"/>
    <row r="442" s="24" customFormat="1" x14ac:dyDescent="0.25"/>
    <row r="443" s="24" customFormat="1" x14ac:dyDescent="0.25"/>
    <row r="444" s="24" customFormat="1" x14ac:dyDescent="0.25"/>
    <row r="445" s="24" customFormat="1" x14ac:dyDescent="0.25"/>
    <row r="446" s="24" customFormat="1" x14ac:dyDescent="0.25"/>
    <row r="447" s="24" customFormat="1" x14ac:dyDescent="0.25"/>
    <row r="448" s="24" customFormat="1" x14ac:dyDescent="0.25"/>
    <row r="449" s="24" customFormat="1" x14ac:dyDescent="0.25"/>
    <row r="450" s="24" customFormat="1" x14ac:dyDescent="0.25"/>
    <row r="451" s="24" customFormat="1" x14ac:dyDescent="0.25"/>
    <row r="452" s="24" customFormat="1" x14ac:dyDescent="0.25"/>
    <row r="453" s="24" customFormat="1" x14ac:dyDescent="0.25"/>
    <row r="454" s="24" customFormat="1" x14ac:dyDescent="0.25"/>
    <row r="455" s="24" customFormat="1" x14ac:dyDescent="0.25"/>
    <row r="456" s="24" customFormat="1" x14ac:dyDescent="0.25"/>
    <row r="457" s="24" customFormat="1" x14ac:dyDescent="0.25"/>
    <row r="458" s="24" customFormat="1" x14ac:dyDescent="0.25"/>
    <row r="459" s="24" customFormat="1" x14ac:dyDescent="0.25"/>
    <row r="460" s="24" customFormat="1" x14ac:dyDescent="0.25"/>
    <row r="461" s="24" customFormat="1" x14ac:dyDescent="0.25"/>
    <row r="462" s="24" customFormat="1" x14ac:dyDescent="0.25"/>
    <row r="463" s="24" customFormat="1" x14ac:dyDescent="0.25"/>
    <row r="464" s="24" customFormat="1" x14ac:dyDescent="0.25"/>
    <row r="465" s="24" customFormat="1" x14ac:dyDescent="0.25"/>
    <row r="466" s="24" customFormat="1" x14ac:dyDescent="0.25"/>
    <row r="467" s="24" customFormat="1" x14ac:dyDescent="0.25"/>
    <row r="468" s="24" customFormat="1" x14ac:dyDescent="0.25"/>
    <row r="469" s="24" customFormat="1" x14ac:dyDescent="0.25"/>
    <row r="470" s="24" customFormat="1" x14ac:dyDescent="0.25"/>
    <row r="471" s="24" customFormat="1" x14ac:dyDescent="0.25"/>
    <row r="472" s="24" customFormat="1" x14ac:dyDescent="0.25"/>
    <row r="473" s="24" customFormat="1" x14ac:dyDescent="0.25"/>
    <row r="474" s="24" customFormat="1" x14ac:dyDescent="0.25"/>
    <row r="475" s="24" customFormat="1" x14ac:dyDescent="0.25"/>
    <row r="476" s="24" customFormat="1" x14ac:dyDescent="0.25"/>
    <row r="477" s="24" customFormat="1" x14ac:dyDescent="0.25"/>
    <row r="478" s="24" customFormat="1" x14ac:dyDescent="0.25"/>
    <row r="479" s="24" customFormat="1" x14ac:dyDescent="0.25"/>
    <row r="480" s="24" customFormat="1" x14ac:dyDescent="0.25"/>
    <row r="481" s="24" customFormat="1" x14ac:dyDescent="0.25"/>
    <row r="482" s="24" customFormat="1" x14ac:dyDescent="0.25"/>
    <row r="483" s="24" customFormat="1" x14ac:dyDescent="0.25"/>
    <row r="484" s="24" customFormat="1" x14ac:dyDescent="0.25"/>
    <row r="485" s="24" customFormat="1" x14ac:dyDescent="0.25"/>
    <row r="486" s="24" customFormat="1" x14ac:dyDescent="0.25"/>
    <row r="487" s="24" customFormat="1" x14ac:dyDescent="0.25"/>
    <row r="488" s="24" customFormat="1" x14ac:dyDescent="0.25"/>
    <row r="489" s="24" customFormat="1" x14ac:dyDescent="0.25"/>
    <row r="490" s="24" customFormat="1" x14ac:dyDescent="0.25"/>
    <row r="491" s="24" customFormat="1" x14ac:dyDescent="0.25"/>
    <row r="492" s="24" customFormat="1" x14ac:dyDescent="0.25"/>
    <row r="493" s="24" customFormat="1" x14ac:dyDescent="0.25"/>
    <row r="494" s="24" customFormat="1" x14ac:dyDescent="0.25"/>
    <row r="495" s="24" customFormat="1" x14ac:dyDescent="0.25"/>
    <row r="496" s="24" customFormat="1" x14ac:dyDescent="0.25"/>
    <row r="497" s="24" customFormat="1" x14ac:dyDescent="0.25"/>
    <row r="498" s="24" customFormat="1" x14ac:dyDescent="0.25"/>
    <row r="499" s="24" customFormat="1" x14ac:dyDescent="0.25"/>
    <row r="500" s="24" customFormat="1" x14ac:dyDescent="0.25"/>
    <row r="501" s="24" customFormat="1" x14ac:dyDescent="0.25"/>
    <row r="502" s="24" customFormat="1" x14ac:dyDescent="0.25"/>
    <row r="503" s="24" customFormat="1" x14ac:dyDescent="0.25"/>
    <row r="504" s="24" customFormat="1" x14ac:dyDescent="0.25"/>
    <row r="505" s="24" customFormat="1" x14ac:dyDescent="0.25"/>
    <row r="506" s="24" customFormat="1" x14ac:dyDescent="0.25"/>
    <row r="507" s="24" customFormat="1" x14ac:dyDescent="0.25"/>
    <row r="508" s="24" customFormat="1" x14ac:dyDescent="0.25"/>
    <row r="509" s="24" customFormat="1" x14ac:dyDescent="0.25"/>
    <row r="510" s="24" customFormat="1" x14ac:dyDescent="0.25"/>
    <row r="511" s="24" customFormat="1" x14ac:dyDescent="0.25"/>
    <row r="512" s="24" customFormat="1" x14ac:dyDescent="0.25"/>
    <row r="513" s="24" customFormat="1" x14ac:dyDescent="0.25"/>
    <row r="514" s="24" customFormat="1" x14ac:dyDescent="0.25"/>
    <row r="515" s="24" customFormat="1" x14ac:dyDescent="0.25"/>
    <row r="516" s="24" customFormat="1" x14ac:dyDescent="0.25"/>
    <row r="517" s="24" customFormat="1" x14ac:dyDescent="0.25"/>
    <row r="518" s="24" customFormat="1" x14ac:dyDescent="0.25"/>
    <row r="519" s="24" customFormat="1" x14ac:dyDescent="0.25"/>
    <row r="520" s="24" customFormat="1" x14ac:dyDescent="0.25"/>
    <row r="521" s="24" customFormat="1" x14ac:dyDescent="0.25"/>
    <row r="522" s="24" customFormat="1" x14ac:dyDescent="0.25"/>
    <row r="523" s="24" customFormat="1" x14ac:dyDescent="0.25"/>
    <row r="524" s="24" customFormat="1" x14ac:dyDescent="0.25"/>
    <row r="525" s="24" customFormat="1" x14ac:dyDescent="0.25"/>
    <row r="526" s="24" customFormat="1" x14ac:dyDescent="0.25"/>
    <row r="527" s="24" customFormat="1" x14ac:dyDescent="0.25"/>
    <row r="528" s="24" customFormat="1" x14ac:dyDescent="0.25"/>
    <row r="529" s="24" customFormat="1" x14ac:dyDescent="0.25"/>
    <row r="530" s="24" customFormat="1" x14ac:dyDescent="0.25"/>
    <row r="531" s="24" customFormat="1" x14ac:dyDescent="0.25"/>
    <row r="532" s="24" customFormat="1" x14ac:dyDescent="0.25"/>
    <row r="533" s="24" customFormat="1" x14ac:dyDescent="0.25"/>
    <row r="534" s="24" customFormat="1" x14ac:dyDescent="0.25"/>
    <row r="535" s="24" customFormat="1" x14ac:dyDescent="0.25"/>
    <row r="536" s="24" customFormat="1" x14ac:dyDescent="0.25"/>
    <row r="537" s="24" customFormat="1" x14ac:dyDescent="0.25"/>
    <row r="538" s="24" customFormat="1" x14ac:dyDescent="0.25"/>
    <row r="539" s="24" customFormat="1" x14ac:dyDescent="0.25"/>
    <row r="540" s="24" customFormat="1" x14ac:dyDescent="0.25"/>
    <row r="541" s="24" customFormat="1" x14ac:dyDescent="0.25"/>
    <row r="542" s="24" customFormat="1" x14ac:dyDescent="0.25"/>
    <row r="543" s="24" customFormat="1" x14ac:dyDescent="0.25"/>
    <row r="544" s="24" customFormat="1" x14ac:dyDescent="0.25"/>
    <row r="545" s="24" customFormat="1" x14ac:dyDescent="0.25"/>
    <row r="546" s="24" customFormat="1" x14ac:dyDescent="0.25"/>
    <row r="547" s="24" customFormat="1" x14ac:dyDescent="0.25"/>
    <row r="548" s="24" customFormat="1" x14ac:dyDescent="0.25"/>
    <row r="549" s="24" customFormat="1" x14ac:dyDescent="0.25"/>
    <row r="550" s="24" customFormat="1" x14ac:dyDescent="0.25"/>
    <row r="551" s="24" customFormat="1" x14ac:dyDescent="0.25"/>
    <row r="552" s="24" customFormat="1" x14ac:dyDescent="0.25"/>
    <row r="553" s="24" customFormat="1" x14ac:dyDescent="0.25"/>
    <row r="554" s="24" customFormat="1" x14ac:dyDescent="0.25"/>
    <row r="555" s="24" customFormat="1" x14ac:dyDescent="0.25"/>
    <row r="556" s="24" customFormat="1" x14ac:dyDescent="0.25"/>
    <row r="557" s="24" customFormat="1" x14ac:dyDescent="0.25"/>
    <row r="558" s="24" customFormat="1" x14ac:dyDescent="0.25"/>
    <row r="559" s="24" customFormat="1" x14ac:dyDescent="0.25"/>
    <row r="560" s="24" customFormat="1" x14ac:dyDescent="0.25"/>
    <row r="561" s="24" customFormat="1" x14ac:dyDescent="0.25"/>
    <row r="562" s="24" customFormat="1" x14ac:dyDescent="0.25"/>
    <row r="563" s="24" customFormat="1" x14ac:dyDescent="0.25"/>
    <row r="564" s="24" customFormat="1" x14ac:dyDescent="0.25"/>
    <row r="565" s="24" customFormat="1" x14ac:dyDescent="0.25"/>
    <row r="566" s="24" customFormat="1" x14ac:dyDescent="0.25"/>
    <row r="567" s="24" customFormat="1" x14ac:dyDescent="0.25"/>
    <row r="568" s="24" customFormat="1" x14ac:dyDescent="0.25"/>
    <row r="569" s="24" customFormat="1" x14ac:dyDescent="0.25"/>
    <row r="570" s="24" customFormat="1" x14ac:dyDescent="0.25"/>
    <row r="571" s="24" customFormat="1" x14ac:dyDescent="0.25"/>
    <row r="572" s="24" customFormat="1" x14ac:dyDescent="0.25"/>
    <row r="573" s="24" customFormat="1" x14ac:dyDescent="0.25"/>
    <row r="574" s="24" customFormat="1" x14ac:dyDescent="0.25"/>
    <row r="575" s="24" customFormat="1" x14ac:dyDescent="0.25"/>
    <row r="576" s="24" customFormat="1" x14ac:dyDescent="0.25"/>
    <row r="577" s="24" customFormat="1" x14ac:dyDescent="0.25"/>
    <row r="578" s="24" customFormat="1" x14ac:dyDescent="0.25"/>
    <row r="579" s="24" customFormat="1" x14ac:dyDescent="0.25"/>
    <row r="580" s="24" customFormat="1" x14ac:dyDescent="0.25"/>
    <row r="581" s="24" customFormat="1" x14ac:dyDescent="0.25"/>
    <row r="582" s="24" customFormat="1" x14ac:dyDescent="0.25"/>
    <row r="583" s="24" customFormat="1" x14ac:dyDescent="0.25"/>
    <row r="584" s="24" customFormat="1" x14ac:dyDescent="0.25"/>
    <row r="585" s="24" customFormat="1" x14ac:dyDescent="0.25"/>
    <row r="586" s="24" customFormat="1" x14ac:dyDescent="0.25"/>
    <row r="587" s="24" customFormat="1" x14ac:dyDescent="0.25"/>
    <row r="588" s="24" customFormat="1" x14ac:dyDescent="0.25"/>
    <row r="589" s="24" customFormat="1" x14ac:dyDescent="0.25"/>
    <row r="590" s="24" customFormat="1" x14ac:dyDescent="0.25"/>
    <row r="591" s="24" customFormat="1" x14ac:dyDescent="0.25"/>
    <row r="592" s="24" customFormat="1" x14ac:dyDescent="0.25"/>
    <row r="593" s="24" customFormat="1" x14ac:dyDescent="0.25"/>
    <row r="594" s="24" customFormat="1" x14ac:dyDescent="0.25"/>
    <row r="595" s="24" customFormat="1" x14ac:dyDescent="0.25"/>
    <row r="596" s="24" customFormat="1" x14ac:dyDescent="0.25"/>
    <row r="597" s="24" customFormat="1" x14ac:dyDescent="0.25"/>
    <row r="598" s="24" customFormat="1" x14ac:dyDescent="0.25"/>
    <row r="599" s="24" customFormat="1" x14ac:dyDescent="0.25"/>
    <row r="600" s="24" customFormat="1" x14ac:dyDescent="0.25"/>
    <row r="601" s="24" customFormat="1" x14ac:dyDescent="0.25"/>
    <row r="602" s="24" customFormat="1" x14ac:dyDescent="0.25"/>
    <row r="603" s="24" customFormat="1" x14ac:dyDescent="0.25"/>
    <row r="604" s="24" customFormat="1" x14ac:dyDescent="0.25"/>
    <row r="605" s="24" customFormat="1" x14ac:dyDescent="0.25"/>
    <row r="606" s="24" customFormat="1" x14ac:dyDescent="0.25"/>
    <row r="607" s="24" customFormat="1" x14ac:dyDescent="0.25"/>
    <row r="608" s="24" customFormat="1" x14ac:dyDescent="0.25"/>
    <row r="609" s="24" customFormat="1" x14ac:dyDescent="0.25"/>
    <row r="610" s="24" customFormat="1" x14ac:dyDescent="0.25"/>
    <row r="611" s="24" customFormat="1" x14ac:dyDescent="0.25"/>
    <row r="612" s="24" customFormat="1" x14ac:dyDescent="0.25"/>
    <row r="613" s="24" customFormat="1" x14ac:dyDescent="0.25"/>
    <row r="614" s="24" customFormat="1" x14ac:dyDescent="0.25"/>
    <row r="615" s="24" customFormat="1" x14ac:dyDescent="0.25"/>
    <row r="616" s="24" customFormat="1" x14ac:dyDescent="0.25"/>
    <row r="617" s="24" customFormat="1" x14ac:dyDescent="0.25"/>
    <row r="618" s="24" customFormat="1" x14ac:dyDescent="0.25"/>
    <row r="619" s="24" customFormat="1" x14ac:dyDescent="0.25"/>
    <row r="620" s="24" customFormat="1" x14ac:dyDescent="0.25"/>
    <row r="621" s="24" customFormat="1" x14ac:dyDescent="0.25"/>
    <row r="622" s="24" customFormat="1" x14ac:dyDescent="0.25"/>
    <row r="623" s="24" customFormat="1" x14ac:dyDescent="0.25"/>
    <row r="624" s="24" customFormat="1" x14ac:dyDescent="0.25"/>
    <row r="625" s="24" customFormat="1" x14ac:dyDescent="0.25"/>
    <row r="626" s="24" customFormat="1" x14ac:dyDescent="0.25"/>
  </sheetData>
  <mergeCells count="21">
    <mergeCell ref="N22:P23"/>
    <mergeCell ref="D22:F23"/>
    <mergeCell ref="M22:M23"/>
    <mergeCell ref="H19:K20"/>
    <mergeCell ref="M19:P20"/>
    <mergeCell ref="D19:F20"/>
    <mergeCell ref="M24:M25"/>
    <mergeCell ref="N24:P25"/>
    <mergeCell ref="E25:E26"/>
    <mergeCell ref="M26:M27"/>
    <mergeCell ref="N26:P27"/>
    <mergeCell ref="M34:M35"/>
    <mergeCell ref="N34:P35"/>
    <mergeCell ref="M36:M37"/>
    <mergeCell ref="N36:P37"/>
    <mergeCell ref="M28:M29"/>
    <mergeCell ref="N28:P29"/>
    <mergeCell ref="M30:M31"/>
    <mergeCell ref="N30:P31"/>
    <mergeCell ref="M32:M33"/>
    <mergeCell ref="N32:P33"/>
  </mergeCells>
  <phoneticPr fontId="10" type="noConversion"/>
  <dataValidations count="1">
    <dataValidation type="list" allowBlank="1" showInputMessage="1" showErrorMessage="1" sqref="D22:F23" xr:uid="{44C3BDF6-799B-4D78-B12A-212894CC7CB5}">
      <formula1>$B$4:$AD$4</formula1>
    </dataValidation>
  </dataValidations>
  <hyperlinks>
    <hyperlink ref="AF5" r:id="rId1" xr:uid="{CE6C0A7F-52C1-4CE8-BB06-E7C53755B74C}"/>
    <hyperlink ref="AE8" r:id="rId2" xr:uid="{CF1535F7-47FF-4F14-B88C-0AA8D1337529}"/>
    <hyperlink ref="AE5" r:id="rId3" xr:uid="{DE453789-55B6-4E6F-A2A7-5A2F2EFA66F2}"/>
    <hyperlink ref="AF4" r:id="rId4" display="1 MO DETAILLE VIDEO\C\C28" xr:uid="{9CED0DCC-DF53-43BD-9F87-70F12CC562CF}"/>
    <hyperlink ref="AE4" r:id="rId5" display="1 MO DETAILLE VIDEO\C\C27" xr:uid="{D45C14CA-6944-49EC-A68A-650878E2A3CB}"/>
    <hyperlink ref="AE9" r:id="rId6" xr:uid="{1B3A4B9E-7251-4964-9DC5-75D8823DED85}"/>
    <hyperlink ref="AG4" r:id="rId7" display="1 MO DETAILLE VIDEO\C\C29" xr:uid="{F29E693F-B5D5-4396-B66B-CCE729C31192}"/>
    <hyperlink ref="AG5" r:id="rId8" xr:uid="{B61E2C9A-9D7D-4616-BCA0-51D42A105DEF}"/>
    <hyperlink ref="AH5" r:id="rId9" xr:uid="{8A785252-9AB6-42A1-B16C-02D33815FB87}"/>
    <hyperlink ref="AH4" r:id="rId10" display="1 MO DETAILLE VIDEO\C\C30" xr:uid="{8B04CD26-28B2-42B6-9470-3AD97FE1FB50}"/>
    <hyperlink ref="AE6" r:id="rId11" xr:uid="{2F397EBD-63EC-4BEB-B2C1-29A1268C9EC9}"/>
    <hyperlink ref="AH6" r:id="rId12" xr:uid="{44609199-4AFD-4F00-A5B1-007A720B57EF}"/>
    <hyperlink ref="AG6" r:id="rId13" xr:uid="{DB5DC9A8-8CBB-4D17-A4AE-C053BC05CE47}"/>
    <hyperlink ref="AA8" r:id="rId14" xr:uid="{CA72A255-1A95-402F-81A6-1F284938C47F}"/>
    <hyperlink ref="Z5" r:id="rId15" xr:uid="{0F701330-55D9-4764-8D29-9107F437D765}"/>
    <hyperlink ref="C8" r:id="rId16" display="C3-1" xr:uid="{23FDA05A-8D72-4CB1-9742-20FF0AEAB870}"/>
    <hyperlink ref="C4" r:id="rId17" display="1 MO DETAILLE VIDEO\C\C3" xr:uid="{D20696F8-703B-483C-8D72-2F5BE65C1BBC}"/>
    <hyperlink ref="U8" r:id="rId18" display="C 21-1" xr:uid="{2F285E3F-1F5E-4BD1-A660-9072BFA4E470}"/>
    <hyperlink ref="Z8" r:id="rId19" xr:uid="{FD8A9C37-90F6-4EBA-A651-C4F14363D188}"/>
    <hyperlink ref="K4" r:id="rId20" display="1 MO DETAILLE VIDEO\C\C11" xr:uid="{A37C515A-05B3-4EF7-885C-533F8034A13D}"/>
    <hyperlink ref="D4" r:id="rId21" display="1 MO DETAILLE VIDEO\C\C4" xr:uid="{ADC2F824-58CA-4585-B2FB-25A1D4052903}"/>
    <hyperlink ref="D8" r:id="rId22" display="C4-1" xr:uid="{EAB55A31-1CCF-49CF-A42C-5587AA2C506A}"/>
    <hyperlink ref="H8" r:id="rId23" display="C8-1" xr:uid="{9D165FE0-2549-47D7-AB15-9AC8ED7BDADE}"/>
    <hyperlink ref="H4" r:id="rId24" display="1 MO DETAILLE VIDEO\C\C8" xr:uid="{A97B6121-EC48-4879-A785-03FF11477291}"/>
    <hyperlink ref="L8" r:id="rId25" xr:uid="{7B59F0E8-9FAB-4A58-8AE5-0F76B285DB17}"/>
    <hyperlink ref="L4" r:id="rId26" display="1 MO DETAILLE VIDEO\C\C12" xr:uid="{65FDEE82-22FF-4F8B-964A-AD701B7A1A69}"/>
    <hyperlink ref="E4" r:id="rId27" display="1 MO DETAILLE VIDEO\C\C5" xr:uid="{86236F02-987B-4696-8762-1561DA712735}"/>
    <hyperlink ref="E8" r:id="rId28" display="C5-1" xr:uid="{3A08706C-DF8F-4D11-A8F8-15196DF869B8}"/>
    <hyperlink ref="C9" r:id="rId29" display="C3-2" xr:uid="{03BC83B9-59F1-4E88-90AF-00562A5F4A3B}"/>
    <hyperlink ref="F8" r:id="rId30" display="C6-1" xr:uid="{EA094D0C-6E5D-446D-849B-7209BB1CE3E5}"/>
    <hyperlink ref="F4" r:id="rId31" display="1 MO DETAILLE VIDEO\C\C6" xr:uid="{94B2E46F-E0C4-4D80-AA6B-A9B22E6CE602}"/>
    <hyperlink ref="I4" r:id="rId32" display="1 MO DETAILLE VIDEO\C\C9" xr:uid="{42AFF8A7-1AB8-4825-BCD6-F3F0642A310F}"/>
    <hyperlink ref="I8" r:id="rId33" display="C9-1" xr:uid="{F71A3956-27C1-40B2-BC16-9E20081BE632}"/>
    <hyperlink ref="P4" r:id="rId34" display="1 MO DETAILLE VIDEO\C\C16" xr:uid="{C03D3503-846B-497F-97DC-E9E271D2941D}"/>
    <hyperlink ref="V8" r:id="rId35" xr:uid="{4427EB94-79F1-45A0-B67D-A56299FFF714}"/>
    <hyperlink ref="N4" r:id="rId36" display="1 MO DETAILLE VIDEO\C\C14" xr:uid="{07891A6F-12A9-4FDF-9DD2-3C6B0EC6A1E4}"/>
    <hyperlink ref="M8" r:id="rId37" xr:uid="{F37AAD6D-A868-47EB-9B8E-FA30561F04BD}"/>
    <hyperlink ref="M4" r:id="rId38" display="1 MO DETAILLE VIDEO\C\C13" xr:uid="{B0476554-C5BA-4ECB-9BBC-F196548E1C17}"/>
    <hyperlink ref="J4" r:id="rId39" display="1 MO DETAILLE VIDEO\C\C10" xr:uid="{A3E112A5-E1E0-4D24-9764-8043370E9D44}"/>
    <hyperlink ref="J5" r:id="rId40" display="C10-00" xr:uid="{BEB077A6-8CDC-42E4-8338-4021C4760550}"/>
    <hyperlink ref="J8" r:id="rId41" xr:uid="{0BCEB255-10EE-42E4-8C84-33E160233C7C}"/>
    <hyperlink ref="J10" r:id="rId42" xr:uid="{43EC12E6-0EE6-44BB-8891-21FB30D43DB0}"/>
    <hyperlink ref="J11" r:id="rId43" xr:uid="{F08C2AF4-4FB7-4EB1-B56A-AD76180EE796}"/>
    <hyperlink ref="R4" r:id="rId44" display="1 MO DETAILLE VIDEO\C\C18" xr:uid="{D38EE1C6-71C8-478A-BA6B-911CBD163A5C}"/>
    <hyperlink ref="W8" r:id="rId45" xr:uid="{8474C44B-183E-4F30-B9F3-D5DD681BC20D}"/>
    <hyperlink ref="T4" r:id="rId46" display="1 MO DETAILLE VIDEO\C\C20" xr:uid="{C95EEE3B-E2CC-4FEB-89B1-629BFAD18A6C}"/>
    <hyperlink ref="X5" r:id="rId47" display="C-24-0" xr:uid="{F27CF26A-4E29-4B7F-9B92-BAF195DB2719}"/>
    <hyperlink ref="X8" r:id="rId48" display="C-24-1" xr:uid="{BC0F57C8-EF5C-4F31-81C9-D6FFF56302DA}"/>
    <hyperlink ref="C5" r:id="rId49" display="C3-0" xr:uid="{FD047D77-4ECD-4695-B7C2-EE2ED06313F5}"/>
    <hyperlink ref="D5" r:id="rId50" display="C4-0" xr:uid="{E5963633-F1FD-4EB2-891F-4A5891860C96}"/>
    <hyperlink ref="E5" r:id="rId51" display="C5-0" xr:uid="{1CB772CF-C125-417E-BC9C-A3EC476FDAE0}"/>
    <hyperlink ref="F5" r:id="rId52" display="C6-0" xr:uid="{3FACC794-C10F-49C5-B91D-35E1853004FA}"/>
    <hyperlink ref="F9" r:id="rId53" display="C6-2" xr:uid="{49C865AB-D115-42E9-8AB6-4C9C62BE4F82}"/>
    <hyperlink ref="F10" r:id="rId54" display="C6-3" xr:uid="{8AAAA8A7-FDE1-4112-BB6E-A831DF667984}"/>
    <hyperlink ref="H5" r:id="rId55" display="C8-0" xr:uid="{4F80D35A-13CC-43CB-A246-FFB0D33F0DF6}"/>
    <hyperlink ref="K5" r:id="rId56" xr:uid="{710BA5C7-7EE6-40A7-94A9-4D856670EEA2}"/>
    <hyperlink ref="AA5" r:id="rId57" display="C27-0" xr:uid="{AF9F9441-C279-4BA5-9B06-783D500267A2}"/>
    <hyperlink ref="M5" r:id="rId58" xr:uid="{ED1FC19F-25F1-4473-BBFD-658EEA9031B0}"/>
    <hyperlink ref="F11" r:id="rId59" display="C6-4" xr:uid="{1D1308CF-2B85-4C9D-8EBE-5C7BC9DB59E3}"/>
    <hyperlink ref="Q4" r:id="rId60" display="1 MO DETAILLE VIDEO\C\C17" xr:uid="{0C59B51F-6EC5-4929-8BB2-4C4BD1175892}"/>
    <hyperlink ref="O4" r:id="rId61" display="1 MO DETAILLE VIDEO\C\C15\POIDS PIECES" xr:uid="{FAD439D5-81AE-4011-A03F-39FD1C06FD22}"/>
    <hyperlink ref="N5" r:id="rId62" xr:uid="{0C04BA0A-A5E4-41B0-9CA7-57113A5BD417}"/>
    <hyperlink ref="S5" r:id="rId63" xr:uid="{F59BF36F-BFA6-4351-A0B4-F1EA726321E9}"/>
    <hyperlink ref="T5" r:id="rId64" xr:uid="{C96A05BE-B54A-4B5A-9777-FA2F3BED51D7}"/>
    <hyperlink ref="W5" r:id="rId65" xr:uid="{DA33D084-69B6-49EF-8480-65836E479725}"/>
    <hyperlink ref="V5" r:id="rId66" xr:uid="{96E1C262-15EA-4C98-A69C-02D0C20B9F4D}"/>
    <hyperlink ref="F12:F13" r:id="rId67" display="C6-4" xr:uid="{E7C712CA-7016-4008-A382-967629EE5E80}"/>
    <hyperlink ref="F12" r:id="rId68" display="C6-5" xr:uid="{47CFB30E-4C4A-4FBA-A17B-0AE77F5ED951}"/>
    <hyperlink ref="F13" r:id="rId69" display="C6-6" xr:uid="{FA44E3FC-434E-427F-A509-8D1C4734986D}"/>
    <hyperlink ref="G4" r:id="rId70" display="1 MO DETAILLE VIDEO\C\C7" xr:uid="{02252C3A-8D18-4E47-B518-AAE141867897}"/>
    <hyperlink ref="G8" r:id="rId71" display="C7-1" xr:uid="{77AA7174-5D0A-4C46-B6F6-5822924A9A3C}"/>
    <hyperlink ref="G9" r:id="rId72" display="C7-2" xr:uid="{60A72E56-FEEC-480E-B2E2-F32FB442C37D}"/>
    <hyperlink ref="O5" r:id="rId73" xr:uid="{D7F71D4C-49D2-4DB8-A1E7-148DEDC4303F}"/>
    <hyperlink ref="O8" r:id="rId74" xr:uid="{995E0E5F-8964-439D-924E-DBBBC5C6605A}"/>
    <hyperlink ref="G10" r:id="rId75" display="C7-3" xr:uid="{E122B87F-F723-4678-9A49-A8DDF5D6D1AF}"/>
    <hyperlink ref="T8" r:id="rId76" xr:uid="{E3FC28D9-A4D8-42D1-806E-0A1B2AEDD5FB}"/>
    <hyperlink ref="P6" r:id="rId77" xr:uid="{9B0B4DD5-83F1-4652-B43C-037ADE3DD34F}"/>
    <hyperlink ref="Q5" r:id="rId78" xr:uid="{F7BE9DD4-DBCF-4E6E-B678-334AAEFC6FAF}"/>
    <hyperlink ref="P8:P10" r:id="rId79" display="C16-0" xr:uid="{E3FA40D6-7C24-4BC6-A9CF-5E0A4AF72AE4}"/>
    <hyperlink ref="P8" r:id="rId80" xr:uid="{8ABA9D77-D2D6-4FEC-9101-B9ADFC68B56F}"/>
    <hyperlink ref="P9" r:id="rId81" xr:uid="{BF6D16C5-1D11-4588-8965-8A3929EADA78}"/>
    <hyperlink ref="P10" r:id="rId82" xr:uid="{843E5FD3-C90C-4657-9632-DCE61D843C1A}"/>
    <hyperlink ref="R8" r:id="rId83" xr:uid="{7B15ECA5-1750-4D7B-BE48-DC2693FABAD3}"/>
    <hyperlink ref="R9" r:id="rId84" xr:uid="{5D1CC4A1-3813-4549-8503-E92B37D7F83E}"/>
    <hyperlink ref="R10" r:id="rId85" xr:uid="{81A48312-D0B2-4632-A20F-7C77A6817AEE}"/>
    <hyperlink ref="P5" r:id="rId86" xr:uid="{490F6A86-0C0F-4CE8-843A-0868C2343CC4}"/>
    <hyperlink ref="R5" r:id="rId87" xr:uid="{BD678970-AEDA-4388-B5A1-56EC0A02BFA2}"/>
    <hyperlink ref="W4" r:id="rId88" display="1 MO DETAILLE VIDEO\C\C23" xr:uid="{049D9F61-C735-4058-AB88-29E42B5921EF}"/>
    <hyperlink ref="V9" r:id="rId89" xr:uid="{FBDE0CAB-76A1-402C-9DA5-89AD435CCF2B}"/>
    <hyperlink ref="V4" r:id="rId90" display="1 MO DETAILLE VIDEO\C\C22" xr:uid="{CA69EFD1-36CA-4214-9EBA-5B63F0E19D99}"/>
    <hyperlink ref="U5" r:id="rId91" display="C 21-0" xr:uid="{383DCBA2-15AF-4F14-AEAF-360C1942D0DC}"/>
    <hyperlink ref="AA4" r:id="rId92" display="1 MO DETAILLE VIDEO\C\C27" xr:uid="{D3AA5420-F6AC-4453-81B0-BAD7DA42E313}"/>
    <hyperlink ref="AA9" r:id="rId93" xr:uid="{39DB113D-B270-4A70-BF3A-D02AD8422DF5}"/>
    <hyperlink ref="Z9" r:id="rId94" xr:uid="{1DF098DE-339A-4A3D-9F04-D7D293C7BD2D}"/>
    <hyperlink ref="AA6" r:id="rId95" display="C27-1" xr:uid="{51A6162D-222D-4D9E-862C-A12CC92A9E0F}"/>
    <hyperlink ref="G5" r:id="rId96" display="C7-0" xr:uid="{D573BF9B-4951-4C0E-A32F-782F1E2B3C1D}"/>
    <hyperlink ref="J9" r:id="rId97" xr:uid="{176C6ECE-A1C5-4136-A796-52E8F79AE79E}"/>
    <hyperlink ref="K8" r:id="rId98" xr:uid="{E3AC8AB0-1EED-4B52-B916-247A6C4BE132}"/>
    <hyperlink ref="K9" r:id="rId99" xr:uid="{42EE599C-EF05-4064-9062-23753DB31109}"/>
    <hyperlink ref="K10" r:id="rId100" xr:uid="{C4CD5F4A-BAEA-4225-B9F4-C90D5BC348AF}"/>
    <hyperlink ref="X4" r:id="rId101" display="1 MO DETAILLE VIDEO\C\C24" xr:uid="{595862F2-503D-476F-BDFE-076E4A547CC7}"/>
    <hyperlink ref="X9" r:id="rId102" display="C-24-2" xr:uid="{521F6CF4-2C5F-4193-BDC3-2EDFE627E6D0}"/>
    <hyperlink ref="Z4" r:id="rId103" display="1 MO DETAILLE VIDEO\C\C26" xr:uid="{967FB61A-8C38-438E-A83F-FA80B68853DE}"/>
    <hyperlink ref="S4" r:id="rId104" display="1 MO DETAILLE VIDEO\C\C19" xr:uid="{23A9E437-DF40-4CA9-8CA6-368E4726D72B}"/>
    <hyperlink ref="U4" r:id="rId105" display="1 MO DETAILLE VIDEO\C\C21" xr:uid="{A28D9D61-8C28-4C7D-A050-3895ACB17F1F}"/>
    <hyperlink ref="Y4" r:id="rId106" display="1 MO DETAILLE VIDEO\C\C25" xr:uid="{354F8EFF-288B-4D4D-8EB3-F0029002F1F3}"/>
    <hyperlink ref="Y5" r:id="rId107" xr:uid="{AB48AB94-B1DE-4FF5-96CD-C72D2C4CD10C}"/>
    <hyperlink ref="V6" r:id="rId108" xr:uid="{093F6B90-0626-4904-A2C8-27D5FB1698A7}"/>
    <hyperlink ref="Y8" r:id="rId109" xr:uid="{F8B6CC98-39A4-49AD-B344-34AFF387FA25}"/>
    <hyperlink ref="T9" r:id="rId110" xr:uid="{F20276DB-0415-422A-A724-46F04A72969B}"/>
    <hyperlink ref="U9" r:id="rId111" xr:uid="{B4ABB694-BCD1-4581-BB45-E02D7F01784A}"/>
    <hyperlink ref="U10" r:id="rId112" xr:uid="{CF5E1270-18F5-409F-95FA-3B5A07F84D6C}"/>
    <hyperlink ref="J12:J13" r:id="rId113" display="C10-4" xr:uid="{78FBD77B-BE15-491C-9069-47F41747AA3A}"/>
    <hyperlink ref="J12" r:id="rId114" xr:uid="{FC689099-5B9A-41E5-817B-33EBDA076B4A}"/>
    <hyperlink ref="J13" r:id="rId115" xr:uid="{DC0F6E8B-A80C-4770-A156-04D15CCE0AF4}"/>
    <hyperlink ref="U11" r:id="rId116" xr:uid="{1D1E74A0-C072-4F30-A28D-5D65B7B67660}"/>
    <hyperlink ref="R11" r:id="rId117" xr:uid="{869E4E26-4234-45DB-AE26-85AB82193EEC}"/>
    <hyperlink ref="N8" r:id="rId118" xr:uid="{DBBC093C-CD71-4CFB-B24F-0BE29C473864}"/>
    <hyperlink ref="AB8" r:id="rId119" xr:uid="{0AF921F3-1518-490C-9A5D-74EEC366F9A3}"/>
    <hyperlink ref="AB4" r:id="rId120" display="1 MO DETAILLE VIDEO\C\C27" xr:uid="{88D9EAB5-A522-4B5D-839C-C8FF8B67D212}"/>
    <hyperlink ref="C10" r:id="rId121" xr:uid="{39AA2FA1-75E8-4022-88A3-FEC64627ED8F}"/>
  </hyperlinks>
  <pageMargins left="0.7" right="0.7" top="0.75" bottom="0.75" header="0.3" footer="0.3"/>
  <pageSetup paperSize="9" orientation="portrait" r:id="rId122"/>
  <drawing r:id="rId12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1608D-B86E-44B9-8CE2-5A7BE6ABBE9F}">
  <sheetPr codeName="Feuil9">
    <tabColor rgb="FF7030A0"/>
  </sheetPr>
  <dimension ref="A1:DS869"/>
  <sheetViews>
    <sheetView zoomScaleNormal="100" workbookViewId="0">
      <selection activeCell="Q29" sqref="Q29"/>
    </sheetView>
  </sheetViews>
  <sheetFormatPr baseColWidth="10" defaultRowHeight="15" x14ac:dyDescent="0.25"/>
  <cols>
    <col min="1" max="2" width="2.85546875" customWidth="1"/>
    <col min="3" max="3" width="16" style="3" customWidth="1"/>
    <col min="4" max="18" width="16" customWidth="1"/>
    <col min="19" max="32" width="16" hidden="1" customWidth="1"/>
    <col min="33" max="41" width="10.28515625" hidden="1" customWidth="1"/>
    <col min="42" max="42" width="15" customWidth="1"/>
    <col min="43" max="43" width="17.140625" customWidth="1"/>
    <col min="44" max="44" width="16" customWidth="1"/>
    <col min="45" max="47" width="2.85546875" customWidth="1"/>
    <col min="48" max="58" width="2.85546875" style="24" customWidth="1"/>
    <col min="59" max="123" width="11.42578125" style="24"/>
  </cols>
  <sheetData>
    <row r="1" spans="1:47" x14ac:dyDescent="0.25">
      <c r="A1" s="269"/>
      <c r="B1" s="272"/>
      <c r="C1" s="313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5"/>
    </row>
    <row r="2" spans="1:47" x14ac:dyDescent="0.25">
      <c r="A2" s="270"/>
      <c r="B2" s="308"/>
      <c r="C2" s="314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  <c r="AA2" s="307"/>
      <c r="AB2" s="307"/>
      <c r="AC2" s="307"/>
      <c r="AD2" s="307"/>
      <c r="AE2" s="307"/>
      <c r="AF2" s="307"/>
      <c r="AG2" s="307"/>
      <c r="AH2" s="307"/>
      <c r="AI2" s="307"/>
      <c r="AJ2" s="307"/>
      <c r="AK2" s="307"/>
      <c r="AL2" s="307"/>
      <c r="AM2" s="307"/>
      <c r="AN2" s="307"/>
      <c r="AO2" s="307"/>
      <c r="AP2" s="307"/>
      <c r="AQ2" s="307"/>
      <c r="AR2" s="307"/>
      <c r="AS2" s="307"/>
      <c r="AT2" s="306"/>
      <c r="AU2" s="276"/>
    </row>
    <row r="3" spans="1:47" ht="15" customHeight="1" x14ac:dyDescent="0.25">
      <c r="A3" s="270"/>
      <c r="B3" s="157"/>
      <c r="C3" s="323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4"/>
      <c r="AT3" s="159"/>
      <c r="AU3" s="276"/>
    </row>
    <row r="4" spans="1:47" ht="57.75" customHeight="1" x14ac:dyDescent="0.25">
      <c r="A4" s="270"/>
      <c r="B4" s="157"/>
      <c r="C4" s="321" t="str">
        <f>CYCLE!$H3</f>
        <v>D03-FD-EXPLICATION MACHINE HESTA</v>
      </c>
      <c r="D4" s="321" t="str">
        <f>CYCLE!$H4</f>
        <v>D04-REGLAGE DES APPUI CANNES HESTA</v>
      </c>
      <c r="E4" s="321" t="str">
        <f>CYCLE!$H5</f>
        <v>D05-DECOMPRESSION DES APPUIS CANNES</v>
      </c>
      <c r="F4" s="321" t="str">
        <f>CYCLE!$H6</f>
        <v>D06-CANNES DEGAZ - RECYCLAGE</v>
      </c>
      <c r="G4" s="321" t="str">
        <f>CYCLE!$H7</f>
        <v>D07-BEST PRATICE DE DEMARRAGE</v>
      </c>
      <c r="H4" s="321" t="str">
        <f>CYCLE!$H8</f>
        <v>D08-MODE OPERATOIRE HESTA 4 MOULE CRUCHOT</v>
      </c>
      <c r="I4" s="321" t="str">
        <f>CYCLE!$H9</f>
        <v>D09-HESTA 9 PRESENTATION MACHINE</v>
      </c>
      <c r="J4" s="321" t="str">
        <f>CYCLE!$H10</f>
        <v>D10-MANUEL PPT MODE OPERATOIRE HESTA</v>
      </c>
      <c r="K4" s="321" t="str">
        <f>CYCLE!$H11</f>
        <v>D11-LANCEMENT CYCLE AUTO HESTA</v>
      </c>
      <c r="L4" s="321" t="str">
        <f>CYCLE!$H12</f>
        <v>D12-HESTA 5 TESTEUSE EN PANNE</v>
      </c>
      <c r="M4" s="321" t="str">
        <f>CYCLE!$H13</f>
        <v>D13-CODE D ACCES CLAVIER HESTA</v>
      </c>
      <c r="N4" s="321" t="str">
        <f>CYCLE!$H14</f>
        <v>D14-SUPPRESSION ALARMES</v>
      </c>
      <c r="O4" s="321" t="str">
        <f>CYCLE!$H15</f>
        <v>D15-REGLAGE COMPLET HESTA 2</v>
      </c>
      <c r="P4" s="321" t="str">
        <f>CYCLE!$H16</f>
        <v>D16-HESTA 5 DEMONTAGE TETE ENTRAXES</v>
      </c>
      <c r="Q4" s="321" t="str">
        <f>CYCLE!$H17</f>
        <v>D17-MIKAI EXPLICATION MACHINE 4</v>
      </c>
      <c r="R4" s="321" t="str">
        <f>CYCLE!$H18</f>
        <v>D18-REINIT PORTE</v>
      </c>
      <c r="S4" s="321" t="str">
        <f>CYCLE!$H18</f>
        <v>D18-REINIT PORTE</v>
      </c>
      <c r="T4" s="321" t="str">
        <f>CYCLE!$H18</f>
        <v>D18-REINIT PORTE</v>
      </c>
      <c r="U4" s="321" t="str">
        <f>CYCLE!$H18</f>
        <v>D18-REINIT PORTE</v>
      </c>
      <c r="V4" s="321" t="str">
        <f>CYCLE!$H18</f>
        <v>D18-REINIT PORTE</v>
      </c>
      <c r="W4" s="321" t="str">
        <f>CYCLE!$H18</f>
        <v>D18-REINIT PORTE</v>
      </c>
      <c r="X4" s="321" t="str">
        <f>CYCLE!$H18</f>
        <v>D18-REINIT PORTE</v>
      </c>
      <c r="Y4" s="321" t="str">
        <f>CYCLE!$H18</f>
        <v>D18-REINIT PORTE</v>
      </c>
      <c r="Z4" s="321" t="str">
        <f>CYCLE!$H18</f>
        <v>D18-REINIT PORTE</v>
      </c>
      <c r="AA4" s="321" t="str">
        <f>CYCLE!$H18</f>
        <v>D18-REINIT PORTE</v>
      </c>
      <c r="AB4" s="321" t="str">
        <f>CYCLE!$H18</f>
        <v>D18-REINIT PORTE</v>
      </c>
      <c r="AC4" s="321" t="str">
        <f>CYCLE!$H18</f>
        <v>D18-REINIT PORTE</v>
      </c>
      <c r="AD4" s="321" t="str">
        <f>CYCLE!$H18</f>
        <v>D18-REINIT PORTE</v>
      </c>
      <c r="AE4" s="321" t="str">
        <f>CYCLE!$H18</f>
        <v>D18-REINIT PORTE</v>
      </c>
      <c r="AF4" s="321" t="str">
        <f>CYCLE!$H18</f>
        <v>D18-REINIT PORTE</v>
      </c>
      <c r="AG4" s="321" t="str">
        <f>CYCLE!$H18</f>
        <v>D18-REINIT PORTE</v>
      </c>
      <c r="AH4" s="321" t="str">
        <f>CYCLE!$H18</f>
        <v>D18-REINIT PORTE</v>
      </c>
      <c r="AI4" s="321" t="str">
        <f>CYCLE!$H18</f>
        <v>D18-REINIT PORTE</v>
      </c>
      <c r="AJ4" s="321" t="str">
        <f>CYCLE!$H18</f>
        <v>D18-REINIT PORTE</v>
      </c>
      <c r="AK4" s="321" t="str">
        <f>CYCLE!$H18</f>
        <v>D18-REINIT PORTE</v>
      </c>
      <c r="AL4" s="321" t="str">
        <f>CYCLE!$H18</f>
        <v>D18-REINIT PORTE</v>
      </c>
      <c r="AM4" s="321" t="str">
        <f>CYCLE!$H18</f>
        <v>D18-REINIT PORTE</v>
      </c>
      <c r="AN4" s="321" t="str">
        <f>CYCLE!$H18</f>
        <v>D18-REINIT PORTE</v>
      </c>
      <c r="AO4" s="321" t="str">
        <f>CYCLE!$H18</f>
        <v>D18-REINIT PORTE</v>
      </c>
      <c r="AP4" s="321" t="str">
        <f>CYCLE!$H19</f>
        <v>D19-CANNES DE SOUFFLAGE H5</v>
      </c>
      <c r="AQ4" s="321" t="str">
        <f>CYCLE!$H20</f>
        <v>D20-REGLAGE H7</v>
      </c>
      <c r="AR4" s="321">
        <f>CYCLE!$H21</f>
        <v>0</v>
      </c>
      <c r="AS4" s="324"/>
      <c r="AT4" s="159"/>
      <c r="AU4" s="276"/>
    </row>
    <row r="5" spans="1:47" x14ac:dyDescent="0.25">
      <c r="A5" s="270"/>
      <c r="B5" s="157"/>
      <c r="C5" s="173"/>
      <c r="D5" s="121"/>
      <c r="E5" s="121"/>
      <c r="F5" s="121"/>
      <c r="G5" s="78" t="s">
        <v>1190</v>
      </c>
      <c r="H5" s="78" t="s">
        <v>1292</v>
      </c>
      <c r="I5" s="121"/>
      <c r="J5" s="78" t="s">
        <v>1301</v>
      </c>
      <c r="K5" s="121"/>
      <c r="L5" s="121"/>
      <c r="M5" s="78" t="s">
        <v>1181</v>
      </c>
      <c r="N5" s="121"/>
      <c r="O5" s="121"/>
      <c r="P5" s="121"/>
      <c r="Q5" s="121"/>
      <c r="R5" s="121"/>
      <c r="S5" s="149" t="s">
        <v>615</v>
      </c>
      <c r="T5" s="149" t="s">
        <v>613</v>
      </c>
      <c r="U5" s="149" t="s">
        <v>577</v>
      </c>
      <c r="V5" s="149" t="s">
        <v>619</v>
      </c>
      <c r="W5" s="83"/>
      <c r="X5" s="83"/>
      <c r="Y5" s="83"/>
      <c r="Z5" s="83"/>
      <c r="AA5" s="83"/>
      <c r="AB5" s="83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121"/>
      <c r="AQ5" s="121"/>
      <c r="AR5" s="121"/>
      <c r="AS5" s="279"/>
      <c r="AT5" s="159"/>
      <c r="AU5" s="276"/>
    </row>
    <row r="6" spans="1:47" ht="15" customHeight="1" x14ac:dyDescent="0.25">
      <c r="A6" s="270"/>
      <c r="B6" s="157"/>
      <c r="C6" s="135"/>
      <c r="D6" s="122"/>
      <c r="E6" s="122"/>
      <c r="F6" s="122"/>
      <c r="G6" s="122"/>
      <c r="H6" s="82"/>
      <c r="I6" s="82"/>
      <c r="J6" s="78" t="s">
        <v>1300</v>
      </c>
      <c r="K6" s="82"/>
      <c r="L6" s="82"/>
      <c r="M6" s="82"/>
      <c r="N6" s="82"/>
      <c r="O6" s="82"/>
      <c r="P6" s="82"/>
      <c r="Q6" s="82"/>
      <c r="R6" s="82"/>
      <c r="S6" s="149" t="s">
        <v>616</v>
      </c>
      <c r="T6" s="82"/>
      <c r="U6" s="149" t="s">
        <v>622</v>
      </c>
      <c r="V6" s="149" t="s">
        <v>621</v>
      </c>
      <c r="W6" s="82"/>
      <c r="X6" s="82"/>
      <c r="Y6" s="82"/>
      <c r="Z6" s="82"/>
      <c r="AA6" s="82"/>
      <c r="AB6" s="82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82"/>
      <c r="AQ6" s="82"/>
      <c r="AR6" s="82"/>
      <c r="AS6" s="279"/>
      <c r="AT6" s="159"/>
      <c r="AU6" s="276"/>
    </row>
    <row r="7" spans="1:47" ht="15" customHeight="1" x14ac:dyDescent="0.25">
      <c r="A7" s="270"/>
      <c r="B7" s="157"/>
      <c r="C7" s="339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279"/>
      <c r="AD7" s="279"/>
      <c r="AE7" s="279"/>
      <c r="AF7" s="279"/>
      <c r="AG7" s="279"/>
      <c r="AH7" s="279"/>
      <c r="AI7" s="279"/>
      <c r="AJ7" s="279"/>
      <c r="AK7" s="279"/>
      <c r="AL7" s="279"/>
      <c r="AM7" s="279"/>
      <c r="AN7" s="279"/>
      <c r="AO7" s="279"/>
      <c r="AP7" s="333"/>
      <c r="AQ7" s="333"/>
      <c r="AR7" s="333"/>
      <c r="AS7" s="279"/>
      <c r="AT7" s="159"/>
      <c r="AU7" s="276"/>
    </row>
    <row r="8" spans="1:47" ht="15" customHeight="1" x14ac:dyDescent="0.25">
      <c r="A8" s="270"/>
      <c r="B8" s="157"/>
      <c r="C8" s="109" t="s">
        <v>956</v>
      </c>
      <c r="D8" s="109" t="s">
        <v>1030</v>
      </c>
      <c r="E8" s="109" t="s">
        <v>1182</v>
      </c>
      <c r="F8" s="109" t="s">
        <v>1186</v>
      </c>
      <c r="G8" s="150" t="s">
        <v>1590</v>
      </c>
      <c r="H8" s="109" t="s">
        <v>1277</v>
      </c>
      <c r="I8" s="109" t="s">
        <v>1274</v>
      </c>
      <c r="J8" s="151" t="s">
        <v>1301</v>
      </c>
      <c r="K8" s="109" t="s">
        <v>726</v>
      </c>
      <c r="L8" s="115" t="s">
        <v>1312</v>
      </c>
      <c r="M8" s="115" t="s">
        <v>1411</v>
      </c>
      <c r="N8" s="109" t="s">
        <v>1184</v>
      </c>
      <c r="O8" s="109" t="s">
        <v>258</v>
      </c>
      <c r="P8" s="109" t="s">
        <v>1414</v>
      </c>
      <c r="Q8" s="109" t="s">
        <v>305</v>
      </c>
      <c r="R8" s="109" t="s">
        <v>392</v>
      </c>
      <c r="S8" s="109" t="s">
        <v>1422</v>
      </c>
      <c r="T8" s="109" t="s">
        <v>1423</v>
      </c>
      <c r="U8" s="109" t="s">
        <v>1424</v>
      </c>
      <c r="V8" s="109" t="s">
        <v>1425</v>
      </c>
      <c r="W8" s="109" t="s">
        <v>1426</v>
      </c>
      <c r="X8" s="109" t="s">
        <v>1427</v>
      </c>
      <c r="Y8" s="109" t="s">
        <v>1428</v>
      </c>
      <c r="Z8" s="109" t="s">
        <v>1429</v>
      </c>
      <c r="AA8" s="109" t="s">
        <v>1430</v>
      </c>
      <c r="AB8" s="109" t="s">
        <v>1431</v>
      </c>
      <c r="AC8" s="109" t="s">
        <v>1432</v>
      </c>
      <c r="AD8" s="109" t="s">
        <v>1433</v>
      </c>
      <c r="AE8" s="109" t="s">
        <v>1434</v>
      </c>
      <c r="AF8" s="109" t="s">
        <v>1435</v>
      </c>
      <c r="AG8" s="109" t="s">
        <v>1436</v>
      </c>
      <c r="AH8" s="109" t="s">
        <v>1437</v>
      </c>
      <c r="AI8" s="109" t="s">
        <v>1438</v>
      </c>
      <c r="AJ8" s="109" t="s">
        <v>1439</v>
      </c>
      <c r="AK8" s="109" t="s">
        <v>1440</v>
      </c>
      <c r="AL8" s="109" t="s">
        <v>1441</v>
      </c>
      <c r="AM8" s="109" t="s">
        <v>1442</v>
      </c>
      <c r="AN8" s="109" t="s">
        <v>1443</v>
      </c>
      <c r="AO8" s="109" t="s">
        <v>1444</v>
      </c>
      <c r="AP8" s="109" t="s">
        <v>1445</v>
      </c>
      <c r="AQ8" s="109" t="s">
        <v>1447</v>
      </c>
      <c r="AR8" s="109" t="s">
        <v>1448</v>
      </c>
      <c r="AS8" s="279"/>
      <c r="AT8" s="159"/>
      <c r="AU8" s="276"/>
    </row>
    <row r="9" spans="1:47" ht="15" customHeight="1" x14ac:dyDescent="0.25">
      <c r="A9" s="270"/>
      <c r="B9" s="157"/>
      <c r="C9" s="173"/>
      <c r="D9" s="109" t="s">
        <v>1031</v>
      </c>
      <c r="E9" s="121"/>
      <c r="F9" s="109" t="s">
        <v>1469</v>
      </c>
      <c r="G9" s="121"/>
      <c r="H9" s="121"/>
      <c r="J9" s="121"/>
      <c r="K9" s="109" t="s">
        <v>765</v>
      </c>
      <c r="L9" s="121"/>
      <c r="M9" s="121"/>
      <c r="N9" s="121"/>
      <c r="O9" s="109" t="s">
        <v>259</v>
      </c>
      <c r="P9" s="109" t="s">
        <v>1416</v>
      </c>
      <c r="Q9" s="109" t="s">
        <v>306</v>
      </c>
      <c r="R9" s="121"/>
      <c r="S9" s="123" t="s">
        <v>620</v>
      </c>
      <c r="T9" s="83"/>
      <c r="U9" s="83"/>
      <c r="V9" s="83"/>
      <c r="W9" s="83"/>
      <c r="X9" s="83"/>
      <c r="Y9" s="83"/>
      <c r="Z9" s="83"/>
      <c r="AA9" s="83"/>
      <c r="AB9" s="83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121"/>
      <c r="AQ9" s="121"/>
      <c r="AR9" s="121"/>
      <c r="AS9" s="279"/>
      <c r="AT9" s="159"/>
      <c r="AU9" s="276"/>
    </row>
    <row r="10" spans="1:47" ht="15" customHeight="1" x14ac:dyDescent="0.25">
      <c r="A10" s="270"/>
      <c r="B10" s="157"/>
      <c r="C10" s="135"/>
      <c r="D10" s="109" t="s">
        <v>1028</v>
      </c>
      <c r="E10" s="122"/>
      <c r="F10" s="122"/>
      <c r="G10" s="122"/>
      <c r="H10" s="82"/>
      <c r="I10" s="82"/>
      <c r="J10" s="82"/>
      <c r="K10" s="109" t="s">
        <v>736</v>
      </c>
      <c r="L10" s="82"/>
      <c r="M10" s="82"/>
      <c r="N10" s="82"/>
      <c r="O10" s="109" t="s">
        <v>260</v>
      </c>
      <c r="P10" s="109" t="s">
        <v>1418</v>
      </c>
      <c r="Q10" s="109" t="s">
        <v>307</v>
      </c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82"/>
      <c r="AQ10" s="82"/>
      <c r="AR10" s="82"/>
      <c r="AS10" s="279"/>
      <c r="AT10" s="159"/>
      <c r="AU10" s="276"/>
    </row>
    <row r="11" spans="1:47" ht="15" customHeight="1" x14ac:dyDescent="0.25">
      <c r="A11" s="270"/>
      <c r="B11" s="157"/>
      <c r="C11" s="173"/>
      <c r="D11" s="121"/>
      <c r="E11" s="121"/>
      <c r="F11" s="121"/>
      <c r="G11" s="121"/>
      <c r="H11" s="121"/>
      <c r="I11" s="121"/>
      <c r="J11" s="121"/>
      <c r="K11" s="109" t="s">
        <v>768</v>
      </c>
      <c r="L11" s="121"/>
      <c r="M11" s="121"/>
      <c r="N11" s="121"/>
      <c r="O11" s="109" t="s">
        <v>261</v>
      </c>
      <c r="P11" s="109" t="s">
        <v>1420</v>
      </c>
      <c r="Q11" s="109" t="s">
        <v>308</v>
      </c>
      <c r="R11" s="121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121"/>
      <c r="AQ11" s="121"/>
      <c r="AR11" s="121"/>
      <c r="AS11" s="279"/>
      <c r="AT11" s="159"/>
      <c r="AU11" s="276"/>
    </row>
    <row r="12" spans="1:47" ht="15" customHeight="1" x14ac:dyDescent="0.25">
      <c r="A12" s="270"/>
      <c r="B12" s="157"/>
      <c r="C12" s="135"/>
      <c r="D12" s="122"/>
      <c r="E12" s="122"/>
      <c r="F12" s="122"/>
      <c r="G12" s="122"/>
      <c r="H12" s="82"/>
      <c r="I12" s="82"/>
      <c r="J12" s="82"/>
      <c r="K12" s="109" t="s">
        <v>847</v>
      </c>
      <c r="L12" s="82"/>
      <c r="M12" s="82"/>
      <c r="N12" s="82"/>
      <c r="O12" s="109" t="s">
        <v>262</v>
      </c>
      <c r="P12" s="109" t="s">
        <v>1472</v>
      </c>
      <c r="Q12" s="109" t="s">
        <v>309</v>
      </c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82"/>
      <c r="AQ12" s="82"/>
      <c r="AR12" s="82"/>
      <c r="AS12" s="279"/>
      <c r="AT12" s="159"/>
      <c r="AU12" s="276"/>
    </row>
    <row r="13" spans="1:47" ht="15" customHeight="1" x14ac:dyDescent="0.25">
      <c r="A13" s="270"/>
      <c r="B13" s="157"/>
      <c r="C13" s="173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09" t="s">
        <v>263</v>
      </c>
      <c r="P13" s="121"/>
      <c r="Q13" s="121"/>
      <c r="R13" s="121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121"/>
      <c r="AQ13" s="121"/>
      <c r="AR13" s="121"/>
      <c r="AS13" s="279"/>
      <c r="AT13" s="159"/>
      <c r="AU13" s="276"/>
    </row>
    <row r="14" spans="1:47" ht="15" customHeight="1" x14ac:dyDescent="0.25">
      <c r="A14" s="270"/>
      <c r="B14" s="157"/>
      <c r="C14" s="135"/>
      <c r="D14" s="122"/>
      <c r="E14" s="122"/>
      <c r="F14" s="122"/>
      <c r="G14" s="122"/>
      <c r="H14" s="82"/>
      <c r="I14" s="82"/>
      <c r="J14" s="82"/>
      <c r="K14" s="82"/>
      <c r="L14" s="82"/>
      <c r="M14" s="82"/>
      <c r="N14" s="82"/>
      <c r="O14" s="109" t="s">
        <v>264</v>
      </c>
      <c r="P14" s="82"/>
      <c r="Q14" s="82"/>
      <c r="R14" s="82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82"/>
      <c r="AQ14" s="82"/>
      <c r="AR14" s="82"/>
      <c r="AS14" s="279"/>
      <c r="AT14" s="159"/>
      <c r="AU14" s="276"/>
    </row>
    <row r="15" spans="1:47" ht="15" customHeight="1" x14ac:dyDescent="0.25">
      <c r="A15" s="270"/>
      <c r="B15" s="157"/>
      <c r="C15" s="173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09" t="s">
        <v>265</v>
      </c>
      <c r="P15" s="121"/>
      <c r="Q15" s="121"/>
      <c r="R15" s="12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121"/>
      <c r="AQ15" s="121"/>
      <c r="AR15" s="121"/>
      <c r="AS15" s="279"/>
      <c r="AT15" s="159"/>
      <c r="AU15" s="276"/>
    </row>
    <row r="16" spans="1:47" ht="15" customHeight="1" x14ac:dyDescent="0.25">
      <c r="A16" s="270"/>
      <c r="B16" s="157"/>
      <c r="C16" s="135"/>
      <c r="D16" s="122"/>
      <c r="E16" s="122"/>
      <c r="F16" s="122"/>
      <c r="G16" s="122"/>
      <c r="H16" s="82"/>
      <c r="I16" s="82"/>
      <c r="J16" s="82"/>
      <c r="K16" s="82"/>
      <c r="L16" s="82"/>
      <c r="M16" s="82"/>
      <c r="N16" s="82"/>
      <c r="O16" s="109" t="s">
        <v>266</v>
      </c>
      <c r="P16" s="82"/>
      <c r="Q16" s="82"/>
      <c r="R16" s="82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82"/>
      <c r="AQ16" s="82"/>
      <c r="AR16" s="82"/>
      <c r="AS16" s="279"/>
      <c r="AT16" s="159"/>
      <c r="AU16" s="276"/>
    </row>
    <row r="17" spans="1:47" ht="15" customHeight="1" x14ac:dyDescent="0.25">
      <c r="A17" s="270"/>
      <c r="B17" s="157"/>
      <c r="C17" s="173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09" t="s">
        <v>267</v>
      </c>
      <c r="P17" s="121"/>
      <c r="Q17" s="121"/>
      <c r="R17" s="12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121"/>
      <c r="AQ17" s="121"/>
      <c r="AR17" s="121"/>
      <c r="AS17" s="279"/>
      <c r="AT17" s="159"/>
      <c r="AU17" s="276"/>
    </row>
    <row r="18" spans="1:47" ht="15" customHeight="1" x14ac:dyDescent="0.25">
      <c r="A18" s="270"/>
      <c r="B18" s="157"/>
      <c r="C18" s="135"/>
      <c r="D18" s="122"/>
      <c r="E18" s="122"/>
      <c r="F18" s="122"/>
      <c r="G18" s="122"/>
      <c r="H18" s="82"/>
      <c r="I18" s="82"/>
      <c r="J18" s="82"/>
      <c r="K18" s="82"/>
      <c r="L18" s="82"/>
      <c r="M18" s="82"/>
      <c r="N18" s="82"/>
      <c r="O18" s="109" t="s">
        <v>268</v>
      </c>
      <c r="P18" s="82"/>
      <c r="Q18" s="82"/>
      <c r="R18" s="82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82"/>
      <c r="AQ18" s="82"/>
      <c r="AR18" s="82"/>
      <c r="AS18" s="279"/>
      <c r="AT18" s="159"/>
      <c r="AU18" s="276"/>
    </row>
    <row r="19" spans="1:47" ht="15" customHeight="1" x14ac:dyDescent="0.25">
      <c r="A19" s="270"/>
      <c r="B19" s="157"/>
      <c r="C19" s="173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09" t="s">
        <v>269</v>
      </c>
      <c r="P19" s="121"/>
      <c r="Q19" s="121"/>
      <c r="R19" s="12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121"/>
      <c r="AQ19" s="121"/>
      <c r="AR19" s="121"/>
      <c r="AS19" s="279"/>
      <c r="AT19" s="159"/>
      <c r="AU19" s="276"/>
    </row>
    <row r="20" spans="1:47" ht="15" customHeight="1" x14ac:dyDescent="0.25">
      <c r="A20" s="270"/>
      <c r="B20" s="157"/>
      <c r="C20" s="315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279"/>
      <c r="AP20" s="279"/>
      <c r="AQ20" s="279"/>
      <c r="AR20" s="279"/>
      <c r="AS20" s="279"/>
      <c r="AT20" s="159"/>
      <c r="AU20" s="276"/>
    </row>
    <row r="21" spans="1:47" ht="15" customHeight="1" x14ac:dyDescent="0.25">
      <c r="A21" s="270"/>
      <c r="B21" s="157"/>
      <c r="C21" s="315"/>
      <c r="D21" s="367" t="s">
        <v>1218</v>
      </c>
      <c r="E21" s="378"/>
      <c r="F21" s="379"/>
      <c r="G21" s="279"/>
      <c r="H21" s="367" t="s">
        <v>431</v>
      </c>
      <c r="I21" s="378"/>
      <c r="J21" s="378"/>
      <c r="K21" s="379"/>
      <c r="L21" s="279"/>
      <c r="M21" s="372" t="s">
        <v>1123</v>
      </c>
      <c r="N21" s="373"/>
      <c r="O21" s="373" t="s">
        <v>268</v>
      </c>
      <c r="P21" s="374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/>
      <c r="AT21" s="159"/>
      <c r="AU21" s="276"/>
    </row>
    <row r="22" spans="1:47" ht="15" customHeight="1" x14ac:dyDescent="0.25">
      <c r="A22" s="270"/>
      <c r="B22" s="157"/>
      <c r="C22" s="315"/>
      <c r="D22" s="366"/>
      <c r="E22" s="380"/>
      <c r="F22" s="381"/>
      <c r="G22" s="279"/>
      <c r="H22" s="366"/>
      <c r="I22" s="380"/>
      <c r="J22" s="380"/>
      <c r="K22" s="381"/>
      <c r="L22" s="279"/>
      <c r="M22" s="375"/>
      <c r="N22" s="376"/>
      <c r="O22" s="376" t="s">
        <v>269</v>
      </c>
      <c r="P22" s="377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  <c r="AT22" s="159"/>
      <c r="AU22" s="276"/>
    </row>
    <row r="23" spans="1:47" ht="15" customHeight="1" x14ac:dyDescent="0.25">
      <c r="A23" s="270"/>
      <c r="B23" s="157"/>
      <c r="C23" s="315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O23" s="279"/>
      <c r="AP23" s="279"/>
      <c r="AQ23" s="279"/>
      <c r="AR23" s="279"/>
      <c r="AS23" s="279"/>
      <c r="AT23" s="159"/>
      <c r="AU23" s="276"/>
    </row>
    <row r="24" spans="1:47" ht="15" customHeight="1" x14ac:dyDescent="0.25">
      <c r="A24" s="270"/>
      <c r="B24" s="157"/>
      <c r="C24" s="315"/>
      <c r="D24" s="382" t="s">
        <v>1759</v>
      </c>
      <c r="E24" s="383"/>
      <c r="F24" s="384"/>
      <c r="G24" s="279"/>
      <c r="H24" s="292" t="str">
        <f>IF(D24="","",HLOOKUP($D$24,$C$4:$R$23,2,))</f>
        <v>D13-0</v>
      </c>
      <c r="I24" s="392" t="str">
        <f>IF(OR(H24=0,H24=""),"",VLOOKUP(H24,'DATA LIST'!$D$3:$E$317,2,0))</f>
        <v>D13-0-PPT-CODE D ACCES CLAVIER HESTA</v>
      </c>
      <c r="J24" s="392"/>
      <c r="K24" s="393"/>
      <c r="L24" s="279"/>
      <c r="M24" s="367" t="str">
        <f>IF(D24="","",HLOOKUP($D$24,$C$4:$AF$23,5,))</f>
        <v>D13-1</v>
      </c>
      <c r="N24" s="392" t="str">
        <f>IF(OR(M24=0,M24=""),"",VLOOKUP(M24,'DATA LIST'!$D$3:$E$1051,2,0))</f>
        <v>D13-1-FD-CODE D ACCES CLAVIER HESTA</v>
      </c>
      <c r="O24" s="392"/>
      <c r="P24" s="393"/>
      <c r="Q24" s="279"/>
      <c r="R24" s="279"/>
      <c r="S24" s="279"/>
      <c r="T24" s="279"/>
      <c r="U24" s="279"/>
      <c r="V24" s="279"/>
      <c r="W24" s="279"/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79"/>
      <c r="AI24" s="279"/>
      <c r="AJ24" s="279"/>
      <c r="AK24" s="279"/>
      <c r="AL24" s="279"/>
      <c r="AM24" s="279"/>
      <c r="AN24" s="279"/>
      <c r="AO24" s="279"/>
      <c r="AP24" s="279"/>
      <c r="AQ24" s="279"/>
      <c r="AR24" s="279"/>
      <c r="AS24" s="279"/>
      <c r="AT24" s="159"/>
      <c r="AU24" s="276"/>
    </row>
    <row r="25" spans="1:47" ht="15" customHeight="1" x14ac:dyDescent="0.25">
      <c r="A25" s="270"/>
      <c r="B25" s="157"/>
      <c r="C25" s="315"/>
      <c r="D25" s="385"/>
      <c r="E25" s="386"/>
      <c r="F25" s="387"/>
      <c r="G25" s="279"/>
      <c r="H25" s="296"/>
      <c r="I25" s="398" t="str">
        <f>IF(OR(H25=0,H25=""),"",VLOOKUP(H25,'DATA LIST'!$D$3:$E$317,2,0))</f>
        <v/>
      </c>
      <c r="J25" s="398"/>
      <c r="K25" s="399"/>
      <c r="L25" s="279"/>
      <c r="M25" s="365"/>
      <c r="N25" s="388"/>
      <c r="O25" s="388"/>
      <c r="P25" s="389"/>
      <c r="Q25" s="279"/>
      <c r="R25" s="279"/>
      <c r="S25" s="279"/>
      <c r="T25" s="279"/>
      <c r="U25" s="279"/>
      <c r="V25" s="279"/>
      <c r="W25" s="279"/>
      <c r="X25" s="279"/>
      <c r="Y25" s="279"/>
      <c r="Z25" s="279"/>
      <c r="AA25" s="279"/>
      <c r="AB25" s="279"/>
      <c r="AC25" s="279"/>
      <c r="AD25" s="279"/>
      <c r="AE25" s="279"/>
      <c r="AF25" s="279"/>
      <c r="AG25" s="279"/>
      <c r="AH25" s="279"/>
      <c r="AI25" s="279"/>
      <c r="AJ25" s="279"/>
      <c r="AK25" s="279"/>
      <c r="AL25" s="279"/>
      <c r="AM25" s="279"/>
      <c r="AN25" s="279"/>
      <c r="AO25" s="279"/>
      <c r="AP25" s="279"/>
      <c r="AQ25" s="279"/>
      <c r="AR25" s="279"/>
      <c r="AS25" s="279"/>
      <c r="AT25" s="159"/>
      <c r="AU25" s="276"/>
    </row>
    <row r="26" spans="1:47" ht="15" customHeight="1" x14ac:dyDescent="0.25">
      <c r="A26" s="270"/>
      <c r="B26" s="157"/>
      <c r="C26" s="315"/>
      <c r="D26" s="278"/>
      <c r="E26" s="280"/>
      <c r="F26" s="277"/>
      <c r="G26" s="279"/>
      <c r="H26" s="296">
        <f>IF(D24="","",HLOOKUP($D$24,$C$4:$R$23,3,))</f>
        <v>0</v>
      </c>
      <c r="I26" s="388" t="str">
        <f>IF(OR(H26=0,H26=""),"",VLOOKUP(H26,'DATA LIST'!$D$3:$E$317,2,0))</f>
        <v/>
      </c>
      <c r="J26" s="388"/>
      <c r="K26" s="389"/>
      <c r="L26" s="279"/>
      <c r="M26" s="365">
        <f>IF(D24="","",HLOOKUP($D$24,$C$4:$AF$23,6,))</f>
        <v>0</v>
      </c>
      <c r="N26" s="388" t="str">
        <f>IF(OR(M26=0,M26=""),"",VLOOKUP(M26,'DATA LIST'!$D$3:$E$1051,2,0))</f>
        <v/>
      </c>
      <c r="O26" s="388"/>
      <c r="P26" s="389"/>
      <c r="Q26" s="279"/>
      <c r="R26" s="279"/>
      <c r="S26" s="279"/>
      <c r="T26" s="279"/>
      <c r="U26" s="279"/>
      <c r="V26" s="279"/>
      <c r="W26" s="279"/>
      <c r="X26" s="279"/>
      <c r="Y26" s="279"/>
      <c r="Z26" s="279"/>
      <c r="AA26" s="279"/>
      <c r="AB26" s="279"/>
      <c r="AC26" s="279"/>
      <c r="AD26" s="279"/>
      <c r="AE26" s="279"/>
      <c r="AF26" s="279"/>
      <c r="AG26" s="279"/>
      <c r="AH26" s="279"/>
      <c r="AI26" s="279"/>
      <c r="AJ26" s="279"/>
      <c r="AK26" s="279"/>
      <c r="AL26" s="279"/>
      <c r="AM26" s="279"/>
      <c r="AN26" s="279"/>
      <c r="AO26" s="279"/>
      <c r="AP26" s="279"/>
      <c r="AQ26" s="279"/>
      <c r="AR26" s="279"/>
      <c r="AS26" s="279"/>
      <c r="AT26" s="159"/>
      <c r="AU26" s="276"/>
    </row>
    <row r="27" spans="1:47" ht="15" customHeight="1" x14ac:dyDescent="0.25">
      <c r="A27" s="270"/>
      <c r="B27" s="157"/>
      <c r="C27" s="315"/>
      <c r="D27" s="278"/>
      <c r="E27" s="400" t="str">
        <f>LEFT(M24,3)</f>
        <v>D13</v>
      </c>
      <c r="F27" s="277"/>
      <c r="G27" s="279"/>
      <c r="H27" s="296"/>
      <c r="I27" s="398" t="str">
        <f>IF(OR(H27=0,H27=""),"",VLOOKUP(H27,'DATA LIST'!$D$3:$E$317,2,0))</f>
        <v/>
      </c>
      <c r="J27" s="398"/>
      <c r="K27" s="399"/>
      <c r="L27" s="279"/>
      <c r="M27" s="365"/>
      <c r="N27" s="388"/>
      <c r="O27" s="388"/>
      <c r="P27" s="389"/>
      <c r="Q27" s="279"/>
      <c r="R27" s="279"/>
      <c r="S27" s="279"/>
      <c r="T27" s="279"/>
      <c r="U27" s="279"/>
      <c r="V27" s="279"/>
      <c r="W27" s="279"/>
      <c r="X27" s="279"/>
      <c r="Y27" s="279"/>
      <c r="Z27" s="279"/>
      <c r="AA27" s="279"/>
      <c r="AB27" s="279"/>
      <c r="AC27" s="279"/>
      <c r="AD27" s="279"/>
      <c r="AE27" s="279"/>
      <c r="AF27" s="279"/>
      <c r="AG27" s="279"/>
      <c r="AH27" s="279"/>
      <c r="AI27" s="279"/>
      <c r="AJ27" s="279"/>
      <c r="AK27" s="279"/>
      <c r="AL27" s="279"/>
      <c r="AM27" s="279"/>
      <c r="AN27" s="279"/>
      <c r="AO27" s="279"/>
      <c r="AP27" s="279"/>
      <c r="AQ27" s="279"/>
      <c r="AR27" s="279"/>
      <c r="AS27" s="279"/>
      <c r="AT27" s="159"/>
      <c r="AU27" s="276"/>
    </row>
    <row r="28" spans="1:47" ht="15" customHeight="1" x14ac:dyDescent="0.25">
      <c r="A28" s="270"/>
      <c r="B28" s="157"/>
      <c r="C28" s="315"/>
      <c r="D28" s="278"/>
      <c r="E28" s="401"/>
      <c r="F28" s="277"/>
      <c r="G28" s="279"/>
      <c r="H28" s="296" t="str">
        <f>IF(D26="","",HLOOKUP($D$24,$C$4:$R$23,4,))</f>
        <v/>
      </c>
      <c r="I28" s="398" t="str">
        <f>IF(OR(H28=0,H28=""),"",VLOOKUP(H28,'DATA LIST'!$D$3:$E$317,2,0))</f>
        <v/>
      </c>
      <c r="J28" s="398"/>
      <c r="K28" s="399"/>
      <c r="L28" s="279"/>
      <c r="M28" s="365">
        <f>IF(D24="","",HLOOKUP($D$24,$C$4:$AF$23,7,))</f>
        <v>0</v>
      </c>
      <c r="N28" s="388" t="str">
        <f>IF(OR(M28=0,M28=""),"",VLOOKUP(M28,'DATA LIST'!$D$3:$E$1051,2,0))</f>
        <v/>
      </c>
      <c r="O28" s="388"/>
      <c r="P28" s="389"/>
      <c r="Q28" s="279"/>
      <c r="R28" s="279"/>
      <c r="S28" s="279"/>
      <c r="T28" s="279"/>
      <c r="U28" s="279"/>
      <c r="V28" s="279"/>
      <c r="W28" s="279"/>
      <c r="X28" s="279"/>
      <c r="Y28" s="279"/>
      <c r="Z28" s="279"/>
      <c r="AA28" s="279"/>
      <c r="AB28" s="279"/>
      <c r="AC28" s="279"/>
      <c r="AD28" s="279"/>
      <c r="AE28" s="279"/>
      <c r="AF28" s="279"/>
      <c r="AG28" s="279"/>
      <c r="AH28" s="279"/>
      <c r="AI28" s="279"/>
      <c r="AJ28" s="279"/>
      <c r="AK28" s="279"/>
      <c r="AL28" s="279"/>
      <c r="AM28" s="279"/>
      <c r="AN28" s="279"/>
      <c r="AO28" s="279"/>
      <c r="AP28" s="279"/>
      <c r="AQ28" s="279"/>
      <c r="AR28" s="279"/>
      <c r="AS28" s="279"/>
      <c r="AT28" s="159"/>
      <c r="AU28" s="276"/>
    </row>
    <row r="29" spans="1:47" ht="15" customHeight="1" x14ac:dyDescent="0.25">
      <c r="A29" s="270"/>
      <c r="B29" s="157"/>
      <c r="C29" s="315"/>
      <c r="D29" s="278"/>
      <c r="E29" s="280"/>
      <c r="F29" s="277"/>
      <c r="G29" s="279"/>
      <c r="H29" s="296"/>
      <c r="I29" s="398" t="str">
        <f>IF(OR(H29=0,H29=""),"",VLOOKUP(H29,'DATA LIST'!$D$3:$E$317,2,0))</f>
        <v/>
      </c>
      <c r="J29" s="398"/>
      <c r="K29" s="399"/>
      <c r="L29" s="279"/>
      <c r="M29" s="365"/>
      <c r="N29" s="388"/>
      <c r="O29" s="388"/>
      <c r="P29" s="389"/>
      <c r="Q29" s="279"/>
      <c r="R29" s="279"/>
      <c r="S29" s="279"/>
      <c r="T29" s="279"/>
      <c r="U29" s="279"/>
      <c r="V29" s="279"/>
      <c r="W29" s="279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9"/>
      <c r="AL29" s="279"/>
      <c r="AM29" s="279"/>
      <c r="AN29" s="279"/>
      <c r="AO29" s="279"/>
      <c r="AP29" s="279"/>
      <c r="AQ29" s="279"/>
      <c r="AR29" s="279"/>
      <c r="AS29" s="279"/>
      <c r="AT29" s="159"/>
      <c r="AU29" s="276"/>
    </row>
    <row r="30" spans="1:47" ht="15" customHeight="1" x14ac:dyDescent="0.25">
      <c r="A30" s="270"/>
      <c r="B30" s="157"/>
      <c r="C30" s="315"/>
      <c r="D30" s="278"/>
      <c r="E30" s="280"/>
      <c r="F30" s="277"/>
      <c r="G30" s="279"/>
      <c r="H30" s="296" t="str">
        <f>IF(D28="","",HLOOKUP($D$24,$C$4:$R$23,5,))</f>
        <v/>
      </c>
      <c r="I30" s="398" t="str">
        <f>IF(OR(H30=0,H30=""),"",VLOOKUP(H30,'DATA LIST'!$D$3:$E$317,2,0))</f>
        <v/>
      </c>
      <c r="J30" s="398"/>
      <c r="K30" s="399"/>
      <c r="L30" s="279"/>
      <c r="M30" s="365">
        <f>IF(D24="","",HLOOKUP($D$24,$C$4:$AF$23,8,))</f>
        <v>0</v>
      </c>
      <c r="N30" s="388" t="str">
        <f>IF(OR(M30=0,M30=""),"",VLOOKUP(M30,'DATA LIST'!$D$3:$E$1051,2,0))</f>
        <v/>
      </c>
      <c r="O30" s="388"/>
      <c r="P30" s="389"/>
      <c r="Q30" s="279"/>
      <c r="R30" s="279"/>
      <c r="S30" s="279"/>
      <c r="T30" s="279"/>
      <c r="U30" s="279"/>
      <c r="V30" s="279"/>
      <c r="W30" s="279"/>
      <c r="X30" s="279"/>
      <c r="Y30" s="279"/>
      <c r="Z30" s="279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  <c r="AK30" s="279"/>
      <c r="AL30" s="279"/>
      <c r="AM30" s="279"/>
      <c r="AN30" s="279"/>
      <c r="AO30" s="279"/>
      <c r="AP30" s="279"/>
      <c r="AQ30" s="279"/>
      <c r="AR30" s="279"/>
      <c r="AS30" s="279"/>
      <c r="AT30" s="159"/>
      <c r="AU30" s="276"/>
    </row>
    <row r="31" spans="1:47" ht="15" customHeight="1" x14ac:dyDescent="0.25">
      <c r="A31" s="270"/>
      <c r="B31" s="157"/>
      <c r="C31" s="315"/>
      <c r="D31" s="278"/>
      <c r="E31" s="280"/>
      <c r="F31" s="277"/>
      <c r="G31" s="279"/>
      <c r="H31" s="296"/>
      <c r="I31" s="398" t="str">
        <f>IF(OR(H31=0,H31=""),"",VLOOKUP(H31,'DATA LIST'!$D$3:$E$317,2,0))</f>
        <v/>
      </c>
      <c r="J31" s="398"/>
      <c r="K31" s="399"/>
      <c r="L31" s="279"/>
      <c r="M31" s="365"/>
      <c r="N31" s="388"/>
      <c r="O31" s="388"/>
      <c r="P31" s="389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9"/>
      <c r="AL31" s="279"/>
      <c r="AM31" s="279"/>
      <c r="AN31" s="279"/>
      <c r="AO31" s="279"/>
      <c r="AP31" s="279"/>
      <c r="AQ31" s="279"/>
      <c r="AR31" s="279"/>
      <c r="AS31" s="279"/>
      <c r="AT31" s="159"/>
      <c r="AU31" s="276"/>
    </row>
    <row r="32" spans="1:47" x14ac:dyDescent="0.25">
      <c r="A32" s="270"/>
      <c r="B32" s="157"/>
      <c r="C32" s="315"/>
      <c r="D32" s="278"/>
      <c r="E32" s="280"/>
      <c r="F32" s="277"/>
      <c r="G32" s="279"/>
      <c r="H32" s="296" t="str">
        <f>IF(D30="","",HLOOKUP($D$24,$C$4:$R$23,6,))</f>
        <v/>
      </c>
      <c r="I32" s="398" t="str">
        <f>IF(OR(H32=0,H32=""),"",VLOOKUP(H32,'DATA LIST'!$D$3:$E$317,2,0))</f>
        <v/>
      </c>
      <c r="J32" s="398"/>
      <c r="K32" s="399"/>
      <c r="L32" s="279"/>
      <c r="M32" s="365">
        <f>IF(D24="","",HLOOKUP($D$24,$C$4:$AF$23,9,))</f>
        <v>0</v>
      </c>
      <c r="N32" s="388" t="str">
        <f>IF(OR(M32=0,M32=""),"",VLOOKUP(M32,'DATA LIST'!$D$3:$E$1051,2,0))</f>
        <v/>
      </c>
      <c r="O32" s="388"/>
      <c r="P32" s="38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  <c r="AK32" s="279"/>
      <c r="AL32" s="279"/>
      <c r="AM32" s="279"/>
      <c r="AN32" s="279"/>
      <c r="AO32" s="279"/>
      <c r="AP32" s="279"/>
      <c r="AQ32" s="279"/>
      <c r="AR32" s="279"/>
      <c r="AS32" s="279"/>
      <c r="AT32" s="159"/>
      <c r="AU32" s="276"/>
    </row>
    <row r="33" spans="1:47" ht="15" customHeight="1" x14ac:dyDescent="0.25">
      <c r="A33" s="270"/>
      <c r="B33" s="157"/>
      <c r="C33" s="315"/>
      <c r="D33" s="278"/>
      <c r="E33" s="280"/>
      <c r="F33" s="277"/>
      <c r="G33" s="279"/>
      <c r="H33" s="296"/>
      <c r="I33" s="398" t="str">
        <f>IF(OR(H33=0,H33=""),"",VLOOKUP(H33,'DATA LIST'!$D$3:$E$317,2,0))</f>
        <v/>
      </c>
      <c r="J33" s="398"/>
      <c r="K33" s="399"/>
      <c r="L33" s="279"/>
      <c r="M33" s="365"/>
      <c r="N33" s="388"/>
      <c r="O33" s="388"/>
      <c r="P33" s="38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  <c r="AD33" s="279"/>
      <c r="AE33" s="279"/>
      <c r="AF33" s="279"/>
      <c r="AG33" s="279"/>
      <c r="AH33" s="279"/>
      <c r="AI33" s="279"/>
      <c r="AJ33" s="279"/>
      <c r="AK33" s="279"/>
      <c r="AL33" s="279"/>
      <c r="AM33" s="279"/>
      <c r="AN33" s="279"/>
      <c r="AO33" s="279"/>
      <c r="AP33" s="279"/>
      <c r="AQ33" s="279"/>
      <c r="AR33" s="279"/>
      <c r="AS33" s="279"/>
      <c r="AT33" s="159"/>
      <c r="AU33" s="276"/>
    </row>
    <row r="34" spans="1:47" ht="15" customHeight="1" x14ac:dyDescent="0.25">
      <c r="A34" s="270"/>
      <c r="B34" s="157"/>
      <c r="C34" s="315"/>
      <c r="D34" s="278"/>
      <c r="E34" s="280"/>
      <c r="F34" s="277"/>
      <c r="G34" s="279"/>
      <c r="H34" s="296" t="str">
        <f>IF(D32="","",HLOOKUP($D$24,$C$4:$R$23,7,))</f>
        <v/>
      </c>
      <c r="I34" s="398" t="str">
        <f>IF(OR(H34=0,H34=""),"",VLOOKUP(H34,'DATA LIST'!$D$3:$E$317,2,0))</f>
        <v/>
      </c>
      <c r="J34" s="398"/>
      <c r="K34" s="399"/>
      <c r="L34" s="279"/>
      <c r="M34" s="365">
        <f>IF(D24="","",HLOOKUP($D$24,$C$4:$AF$23,10,))</f>
        <v>0</v>
      </c>
      <c r="N34" s="388" t="str">
        <f>IF(OR(M34=0,M34=""),"",VLOOKUP(M34,'DATA LIST'!$D$3:$E$1051,2,0))</f>
        <v/>
      </c>
      <c r="O34" s="388"/>
      <c r="P34" s="38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279"/>
      <c r="AR34" s="279"/>
      <c r="AS34" s="279"/>
      <c r="AT34" s="159"/>
      <c r="AU34" s="276"/>
    </row>
    <row r="35" spans="1:47" x14ac:dyDescent="0.25">
      <c r="A35" s="270"/>
      <c r="B35" s="157"/>
      <c r="C35" s="315"/>
      <c r="D35" s="278"/>
      <c r="E35" s="280"/>
      <c r="F35" s="277"/>
      <c r="G35" s="279"/>
      <c r="H35" s="296"/>
      <c r="I35" s="398" t="str">
        <f>IF(OR(H35=0,H35=""),"",VLOOKUP(H35,'DATA LIST'!$D$3:$E$317,2,0))</f>
        <v/>
      </c>
      <c r="J35" s="398"/>
      <c r="K35" s="399"/>
      <c r="L35" s="279"/>
      <c r="M35" s="365"/>
      <c r="N35" s="388"/>
      <c r="O35" s="388"/>
      <c r="P35" s="38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79"/>
      <c r="AT35" s="159"/>
      <c r="AU35" s="276"/>
    </row>
    <row r="36" spans="1:47" x14ac:dyDescent="0.25">
      <c r="A36" s="270"/>
      <c r="B36" s="157"/>
      <c r="C36" s="315"/>
      <c r="D36" s="278"/>
      <c r="E36" s="280"/>
      <c r="F36" s="277"/>
      <c r="G36" s="279"/>
      <c r="H36" s="296" t="str">
        <f>IF(D34="","",HLOOKUP($D$24,$C$4:$R$23,8,))</f>
        <v/>
      </c>
      <c r="I36" s="398" t="str">
        <f>IF(OR(H36=0,H36=""),"",VLOOKUP(H36,'DATA LIST'!$D$3:$E$317,2,0))</f>
        <v/>
      </c>
      <c r="J36" s="398"/>
      <c r="K36" s="399"/>
      <c r="L36" s="279"/>
      <c r="M36" s="365">
        <f>IF(D24="","",HLOOKUP($D$24,$C$4:$AF$23,11,))</f>
        <v>0</v>
      </c>
      <c r="N36" s="388" t="str">
        <f>IF(OR(M36=0,M36=""),"",VLOOKUP(M36,'DATA LIST'!$D$3:$E$1051,2,0))</f>
        <v/>
      </c>
      <c r="O36" s="388"/>
      <c r="P36" s="38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79"/>
      <c r="AP36" s="279"/>
      <c r="AQ36" s="279"/>
      <c r="AR36" s="279"/>
      <c r="AS36" s="279"/>
      <c r="AT36" s="159"/>
      <c r="AU36" s="276"/>
    </row>
    <row r="37" spans="1:47" x14ac:dyDescent="0.25">
      <c r="A37" s="270"/>
      <c r="B37" s="157"/>
      <c r="C37" s="315"/>
      <c r="D37" s="278"/>
      <c r="E37" s="280"/>
      <c r="F37" s="277"/>
      <c r="G37" s="279"/>
      <c r="H37" s="296"/>
      <c r="I37" s="398" t="str">
        <f>IF(OR(H37=0,H37=""),"",VLOOKUP(H37,'DATA LIST'!$D$3:$E$317,2,0))</f>
        <v/>
      </c>
      <c r="J37" s="398"/>
      <c r="K37" s="399"/>
      <c r="L37" s="279"/>
      <c r="M37" s="365"/>
      <c r="N37" s="388"/>
      <c r="O37" s="388"/>
      <c r="P37" s="38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79"/>
      <c r="AK37" s="279"/>
      <c r="AL37" s="279"/>
      <c r="AM37" s="279"/>
      <c r="AN37" s="279"/>
      <c r="AO37" s="279"/>
      <c r="AP37" s="279"/>
      <c r="AQ37" s="279"/>
      <c r="AR37" s="279"/>
      <c r="AS37" s="279"/>
      <c r="AT37" s="159"/>
      <c r="AU37" s="276"/>
    </row>
    <row r="38" spans="1:47" x14ac:dyDescent="0.25">
      <c r="A38" s="270"/>
      <c r="B38" s="157"/>
      <c r="C38" s="315"/>
      <c r="D38" s="278"/>
      <c r="E38" s="280"/>
      <c r="F38" s="277"/>
      <c r="G38" s="279"/>
      <c r="H38" s="296" t="str">
        <f>IF(D36="","",HLOOKUP($D$24,$C$4:$R$23,9,))</f>
        <v/>
      </c>
      <c r="I38" s="398" t="str">
        <f>IF(OR(H38=0,H38=""),"",VLOOKUP(H38,'DATA LIST'!$D$3:$E$317,2,0))</f>
        <v/>
      </c>
      <c r="J38" s="398"/>
      <c r="K38" s="399"/>
      <c r="L38" s="279"/>
      <c r="M38" s="365">
        <f>IF(D24="","",HLOOKUP($D$24,$C$4:$AF$23,12,))</f>
        <v>0</v>
      </c>
      <c r="N38" s="388" t="str">
        <f>IF(OR(M38=0,M38=""),"",VLOOKUP(M38,'DATA LIST'!$D$3:$E$1051,2,0))</f>
        <v/>
      </c>
      <c r="O38" s="388"/>
      <c r="P38" s="38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  <c r="AD38" s="279"/>
      <c r="AE38" s="279"/>
      <c r="AF38" s="279"/>
      <c r="AG38" s="279"/>
      <c r="AH38" s="279"/>
      <c r="AI38" s="279"/>
      <c r="AJ38" s="279"/>
      <c r="AK38" s="279"/>
      <c r="AL38" s="279"/>
      <c r="AM38" s="279"/>
      <c r="AN38" s="279"/>
      <c r="AO38" s="279"/>
      <c r="AP38" s="279"/>
      <c r="AQ38" s="279"/>
      <c r="AR38" s="279"/>
      <c r="AS38" s="279"/>
      <c r="AT38" s="159"/>
      <c r="AU38" s="276"/>
    </row>
    <row r="39" spans="1:47" x14ac:dyDescent="0.25">
      <c r="A39" s="270"/>
      <c r="B39" s="157"/>
      <c r="C39" s="316"/>
      <c r="D39" s="281"/>
      <c r="E39" s="282"/>
      <c r="F39" s="283"/>
      <c r="G39" s="279"/>
      <c r="H39" s="300"/>
      <c r="I39" s="380" t="str">
        <f>IF(OR(H39=0,H39=""),"",VLOOKUP(H39,'DATA LIST'!$D$3:$E$317,2,0))</f>
        <v/>
      </c>
      <c r="J39" s="380"/>
      <c r="K39" s="381"/>
      <c r="L39" s="279"/>
      <c r="M39" s="366"/>
      <c r="N39" s="390"/>
      <c r="O39" s="390"/>
      <c r="P39" s="391"/>
      <c r="Q39" s="279"/>
      <c r="R39" s="279"/>
      <c r="S39" s="279"/>
      <c r="T39" s="279"/>
      <c r="U39" s="279"/>
      <c r="V39" s="279"/>
      <c r="W39" s="279"/>
      <c r="X39" s="279"/>
      <c r="Y39" s="279"/>
      <c r="Z39" s="279"/>
      <c r="AA39" s="279"/>
      <c r="AB39" s="279"/>
      <c r="AC39" s="279"/>
      <c r="AD39" s="279"/>
      <c r="AE39" s="279"/>
      <c r="AF39" s="279"/>
      <c r="AG39" s="279"/>
      <c r="AH39" s="279"/>
      <c r="AI39" s="279"/>
      <c r="AJ39" s="279"/>
      <c r="AK39" s="279"/>
      <c r="AL39" s="279"/>
      <c r="AM39" s="279"/>
      <c r="AN39" s="279"/>
      <c r="AO39" s="279"/>
      <c r="AP39" s="279"/>
      <c r="AQ39" s="279"/>
      <c r="AR39" s="279"/>
      <c r="AS39" s="279"/>
      <c r="AT39" s="159"/>
      <c r="AU39" s="276"/>
    </row>
    <row r="40" spans="1:47" x14ac:dyDescent="0.25">
      <c r="A40" s="270"/>
      <c r="B40" s="157"/>
      <c r="C40" s="316"/>
      <c r="D40" s="305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05"/>
      <c r="R40" s="279"/>
      <c r="S40" s="279"/>
      <c r="T40" s="279"/>
      <c r="U40" s="279"/>
      <c r="V40" s="279"/>
      <c r="W40" s="279"/>
      <c r="X40" s="279"/>
      <c r="Y40" s="279"/>
      <c r="Z40" s="279"/>
      <c r="AA40" s="279"/>
      <c r="AB40" s="279"/>
      <c r="AC40" s="279"/>
      <c r="AD40" s="279"/>
      <c r="AE40" s="279"/>
      <c r="AF40" s="279"/>
      <c r="AG40" s="279"/>
      <c r="AH40" s="279"/>
      <c r="AI40" s="279"/>
      <c r="AJ40" s="279"/>
      <c r="AK40" s="279"/>
      <c r="AL40" s="279"/>
      <c r="AM40" s="279"/>
      <c r="AN40" s="279"/>
      <c r="AO40" s="279"/>
      <c r="AP40" s="279"/>
      <c r="AQ40" s="279"/>
      <c r="AR40" s="279"/>
      <c r="AS40" s="279"/>
      <c r="AT40" s="159"/>
      <c r="AU40" s="276"/>
    </row>
    <row r="41" spans="1:47" x14ac:dyDescent="0.25">
      <c r="A41" s="270"/>
      <c r="B41" s="158"/>
      <c r="C41" s="314"/>
      <c r="D41" s="307"/>
      <c r="E41" s="307"/>
      <c r="F41" s="307"/>
      <c r="G41" s="307"/>
      <c r="H41" s="307"/>
      <c r="I41" s="307"/>
      <c r="J41" s="307"/>
      <c r="K41" s="307"/>
      <c r="L41" s="307"/>
      <c r="M41" s="307"/>
      <c r="N41" s="307"/>
      <c r="O41" s="307"/>
      <c r="P41" s="307"/>
      <c r="Q41" s="307"/>
      <c r="R41" s="307"/>
      <c r="S41" s="307"/>
      <c r="T41" s="307"/>
      <c r="U41" s="307"/>
      <c r="V41" s="307"/>
      <c r="W41" s="307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  <c r="AJ41" s="307"/>
      <c r="AK41" s="307"/>
      <c r="AL41" s="307"/>
      <c r="AM41" s="307"/>
      <c r="AN41" s="307"/>
      <c r="AO41" s="307"/>
      <c r="AP41" s="307"/>
      <c r="AQ41" s="307"/>
      <c r="AR41" s="307"/>
      <c r="AS41" s="307"/>
      <c r="AT41" s="158"/>
      <c r="AU41" s="276"/>
    </row>
    <row r="42" spans="1:47" x14ac:dyDescent="0.25">
      <c r="A42" s="271"/>
      <c r="B42" s="273"/>
      <c r="C42" s="317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  <c r="AA42" s="273"/>
      <c r="AB42" s="273"/>
      <c r="AC42" s="273"/>
      <c r="AD42" s="273"/>
      <c r="AE42" s="273"/>
      <c r="AF42" s="273"/>
      <c r="AG42" s="273"/>
      <c r="AH42" s="273"/>
      <c r="AI42" s="273"/>
      <c r="AJ42" s="273"/>
      <c r="AK42" s="273"/>
      <c r="AL42" s="273"/>
      <c r="AM42" s="273"/>
      <c r="AN42" s="273"/>
      <c r="AO42" s="273"/>
      <c r="AP42" s="273"/>
      <c r="AQ42" s="273"/>
      <c r="AR42" s="273"/>
      <c r="AS42" s="273"/>
      <c r="AT42" s="273"/>
      <c r="AU42" s="274"/>
    </row>
    <row r="43" spans="1:47" s="24" customFormat="1" x14ac:dyDescent="0.25">
      <c r="C43" s="2"/>
    </row>
    <row r="44" spans="1:47" s="24" customFormat="1" x14ac:dyDescent="0.25">
      <c r="C44" s="2"/>
    </row>
    <row r="45" spans="1:47" s="24" customFormat="1" x14ac:dyDescent="0.25">
      <c r="C45" s="2"/>
    </row>
    <row r="46" spans="1:47" s="24" customFormat="1" x14ac:dyDescent="0.25">
      <c r="C46" s="2"/>
    </row>
    <row r="47" spans="1:47" s="24" customFormat="1" x14ac:dyDescent="0.25">
      <c r="C47" s="2"/>
    </row>
    <row r="48" spans="1:47" s="24" customFormat="1" x14ac:dyDescent="0.25">
      <c r="C48" s="2"/>
    </row>
    <row r="49" spans="3:3" s="24" customFormat="1" x14ac:dyDescent="0.25">
      <c r="C49" s="2"/>
    </row>
    <row r="50" spans="3:3" s="24" customFormat="1" x14ac:dyDescent="0.25">
      <c r="C50" s="2"/>
    </row>
    <row r="51" spans="3:3" s="24" customFormat="1" x14ac:dyDescent="0.25">
      <c r="C51" s="2"/>
    </row>
    <row r="52" spans="3:3" s="24" customFormat="1" x14ac:dyDescent="0.25">
      <c r="C52" s="2"/>
    </row>
    <row r="53" spans="3:3" s="24" customFormat="1" x14ac:dyDescent="0.25">
      <c r="C53" s="2"/>
    </row>
    <row r="54" spans="3:3" s="24" customFormat="1" x14ac:dyDescent="0.25">
      <c r="C54" s="2"/>
    </row>
    <row r="55" spans="3:3" s="24" customFormat="1" x14ac:dyDescent="0.25">
      <c r="C55" s="2"/>
    </row>
    <row r="56" spans="3:3" s="24" customFormat="1" x14ac:dyDescent="0.25">
      <c r="C56" s="2"/>
    </row>
    <row r="57" spans="3:3" s="24" customFormat="1" x14ac:dyDescent="0.25">
      <c r="C57" s="2"/>
    </row>
    <row r="58" spans="3:3" s="24" customFormat="1" x14ac:dyDescent="0.25">
      <c r="C58" s="2"/>
    </row>
    <row r="59" spans="3:3" s="24" customFormat="1" x14ac:dyDescent="0.25">
      <c r="C59" s="2"/>
    </row>
    <row r="60" spans="3:3" s="24" customFormat="1" x14ac:dyDescent="0.25">
      <c r="C60" s="2"/>
    </row>
    <row r="61" spans="3:3" s="24" customFormat="1" x14ac:dyDescent="0.25">
      <c r="C61" s="2"/>
    </row>
    <row r="62" spans="3:3" s="24" customFormat="1" x14ac:dyDescent="0.25">
      <c r="C62" s="2"/>
    </row>
    <row r="63" spans="3:3" s="24" customFormat="1" x14ac:dyDescent="0.25">
      <c r="C63" s="2"/>
    </row>
    <row r="64" spans="3:3" s="24" customFormat="1" x14ac:dyDescent="0.25">
      <c r="C64" s="2"/>
    </row>
    <row r="65" spans="3:3" s="24" customFormat="1" x14ac:dyDescent="0.25">
      <c r="C65" s="2"/>
    </row>
    <row r="66" spans="3:3" s="24" customFormat="1" x14ac:dyDescent="0.25">
      <c r="C66" s="2"/>
    </row>
    <row r="67" spans="3:3" s="24" customFormat="1" x14ac:dyDescent="0.25">
      <c r="C67" s="2"/>
    </row>
    <row r="68" spans="3:3" s="24" customFormat="1" x14ac:dyDescent="0.25">
      <c r="C68" s="2"/>
    </row>
    <row r="69" spans="3:3" s="24" customFormat="1" x14ac:dyDescent="0.25">
      <c r="C69" s="2"/>
    </row>
    <row r="70" spans="3:3" s="24" customFormat="1" x14ac:dyDescent="0.25">
      <c r="C70" s="2"/>
    </row>
    <row r="71" spans="3:3" s="24" customFormat="1" x14ac:dyDescent="0.25">
      <c r="C71" s="2"/>
    </row>
    <row r="72" spans="3:3" s="24" customFormat="1" x14ac:dyDescent="0.25">
      <c r="C72" s="2"/>
    </row>
    <row r="73" spans="3:3" s="24" customFormat="1" x14ac:dyDescent="0.25">
      <c r="C73" s="2"/>
    </row>
    <row r="74" spans="3:3" s="24" customFormat="1" x14ac:dyDescent="0.25">
      <c r="C74" s="2"/>
    </row>
    <row r="75" spans="3:3" s="24" customFormat="1" x14ac:dyDescent="0.25">
      <c r="C75" s="2"/>
    </row>
    <row r="76" spans="3:3" s="24" customFormat="1" x14ac:dyDescent="0.25">
      <c r="C76" s="2"/>
    </row>
    <row r="77" spans="3:3" s="24" customFormat="1" x14ac:dyDescent="0.25">
      <c r="C77" s="2"/>
    </row>
    <row r="78" spans="3:3" s="24" customFormat="1" x14ac:dyDescent="0.25">
      <c r="C78" s="2"/>
    </row>
    <row r="79" spans="3:3" s="24" customFormat="1" x14ac:dyDescent="0.25">
      <c r="C79" s="2"/>
    </row>
    <row r="80" spans="3:3" s="24" customFormat="1" x14ac:dyDescent="0.25">
      <c r="C80" s="2"/>
    </row>
    <row r="81" spans="3:3" s="24" customFormat="1" x14ac:dyDescent="0.25">
      <c r="C81" s="2"/>
    </row>
    <row r="82" spans="3:3" s="24" customFormat="1" x14ac:dyDescent="0.25">
      <c r="C82" s="2"/>
    </row>
    <row r="83" spans="3:3" s="24" customFormat="1" x14ac:dyDescent="0.25">
      <c r="C83" s="2"/>
    </row>
    <row r="84" spans="3:3" s="24" customFormat="1" x14ac:dyDescent="0.25">
      <c r="C84" s="2"/>
    </row>
    <row r="85" spans="3:3" s="24" customFormat="1" x14ac:dyDescent="0.25">
      <c r="C85" s="2"/>
    </row>
    <row r="86" spans="3:3" s="24" customFormat="1" x14ac:dyDescent="0.25">
      <c r="C86" s="2"/>
    </row>
    <row r="87" spans="3:3" s="24" customFormat="1" x14ac:dyDescent="0.25">
      <c r="C87" s="2"/>
    </row>
    <row r="88" spans="3:3" s="24" customFormat="1" x14ac:dyDescent="0.25">
      <c r="C88" s="2"/>
    </row>
    <row r="89" spans="3:3" s="24" customFormat="1" x14ac:dyDescent="0.25">
      <c r="C89" s="2"/>
    </row>
    <row r="90" spans="3:3" s="24" customFormat="1" x14ac:dyDescent="0.25">
      <c r="C90" s="2"/>
    </row>
    <row r="91" spans="3:3" s="24" customFormat="1" x14ac:dyDescent="0.25">
      <c r="C91" s="2"/>
    </row>
    <row r="92" spans="3:3" s="24" customFormat="1" x14ac:dyDescent="0.25">
      <c r="C92" s="2"/>
    </row>
    <row r="93" spans="3:3" s="24" customFormat="1" x14ac:dyDescent="0.25">
      <c r="C93" s="2"/>
    </row>
    <row r="94" spans="3:3" s="24" customFormat="1" x14ac:dyDescent="0.25">
      <c r="C94" s="2"/>
    </row>
    <row r="95" spans="3:3" s="24" customFormat="1" x14ac:dyDescent="0.25">
      <c r="C95" s="2"/>
    </row>
    <row r="96" spans="3:3" s="24" customFormat="1" x14ac:dyDescent="0.25">
      <c r="C96" s="2"/>
    </row>
    <row r="97" spans="3:3" s="24" customFormat="1" x14ac:dyDescent="0.25">
      <c r="C97" s="2"/>
    </row>
    <row r="98" spans="3:3" s="24" customFormat="1" x14ac:dyDescent="0.25">
      <c r="C98" s="2"/>
    </row>
    <row r="99" spans="3:3" s="24" customFormat="1" x14ac:dyDescent="0.25">
      <c r="C99" s="2"/>
    </row>
    <row r="100" spans="3:3" s="24" customFormat="1" x14ac:dyDescent="0.25">
      <c r="C100" s="2"/>
    </row>
    <row r="101" spans="3:3" s="24" customFormat="1" x14ac:dyDescent="0.25">
      <c r="C101" s="2"/>
    </row>
    <row r="102" spans="3:3" s="24" customFormat="1" x14ac:dyDescent="0.25">
      <c r="C102" s="2"/>
    </row>
    <row r="103" spans="3:3" s="24" customFormat="1" x14ac:dyDescent="0.25">
      <c r="C103" s="2"/>
    </row>
    <row r="104" spans="3:3" s="24" customFormat="1" x14ac:dyDescent="0.25">
      <c r="C104" s="2"/>
    </row>
    <row r="105" spans="3:3" s="24" customFormat="1" x14ac:dyDescent="0.25">
      <c r="C105" s="2"/>
    </row>
    <row r="106" spans="3:3" s="24" customFormat="1" x14ac:dyDescent="0.25">
      <c r="C106" s="2"/>
    </row>
    <row r="107" spans="3:3" s="24" customFormat="1" x14ac:dyDescent="0.25">
      <c r="C107" s="2"/>
    </row>
    <row r="108" spans="3:3" s="24" customFormat="1" x14ac:dyDescent="0.25">
      <c r="C108" s="2"/>
    </row>
    <row r="109" spans="3:3" s="24" customFormat="1" x14ac:dyDescent="0.25">
      <c r="C109" s="2"/>
    </row>
    <row r="110" spans="3:3" s="24" customFormat="1" x14ac:dyDescent="0.25">
      <c r="C110" s="2"/>
    </row>
    <row r="111" spans="3:3" s="24" customFormat="1" x14ac:dyDescent="0.25">
      <c r="C111" s="2"/>
    </row>
    <row r="112" spans="3:3" s="24" customFormat="1" x14ac:dyDescent="0.25">
      <c r="C112" s="2"/>
    </row>
    <row r="113" spans="3:3" s="24" customFormat="1" x14ac:dyDescent="0.25">
      <c r="C113" s="2"/>
    </row>
    <row r="114" spans="3:3" s="24" customFormat="1" x14ac:dyDescent="0.25">
      <c r="C114" s="2"/>
    </row>
    <row r="115" spans="3:3" s="24" customFormat="1" x14ac:dyDescent="0.25">
      <c r="C115" s="2"/>
    </row>
    <row r="116" spans="3:3" s="24" customFormat="1" x14ac:dyDescent="0.25">
      <c r="C116" s="2"/>
    </row>
    <row r="117" spans="3:3" s="24" customFormat="1" x14ac:dyDescent="0.25">
      <c r="C117" s="2"/>
    </row>
    <row r="118" spans="3:3" s="24" customFormat="1" x14ac:dyDescent="0.25">
      <c r="C118" s="2"/>
    </row>
    <row r="119" spans="3:3" s="24" customFormat="1" x14ac:dyDescent="0.25">
      <c r="C119" s="2"/>
    </row>
    <row r="120" spans="3:3" s="24" customFormat="1" x14ac:dyDescent="0.25">
      <c r="C120" s="2"/>
    </row>
    <row r="121" spans="3:3" s="24" customFormat="1" x14ac:dyDescent="0.25">
      <c r="C121" s="2"/>
    </row>
    <row r="122" spans="3:3" s="24" customFormat="1" x14ac:dyDescent="0.25">
      <c r="C122" s="2"/>
    </row>
    <row r="123" spans="3:3" s="24" customFormat="1" x14ac:dyDescent="0.25">
      <c r="C123" s="2"/>
    </row>
    <row r="124" spans="3:3" s="24" customFormat="1" x14ac:dyDescent="0.25">
      <c r="C124" s="2"/>
    </row>
    <row r="125" spans="3:3" s="24" customFormat="1" x14ac:dyDescent="0.25">
      <c r="C125" s="2"/>
    </row>
    <row r="126" spans="3:3" s="24" customFormat="1" x14ac:dyDescent="0.25">
      <c r="C126" s="2"/>
    </row>
    <row r="127" spans="3:3" s="24" customFormat="1" x14ac:dyDescent="0.25">
      <c r="C127" s="2"/>
    </row>
    <row r="128" spans="3:3" s="24" customFormat="1" x14ac:dyDescent="0.25">
      <c r="C128" s="2"/>
    </row>
    <row r="129" spans="3:3" s="24" customFormat="1" x14ac:dyDescent="0.25">
      <c r="C129" s="2"/>
    </row>
    <row r="130" spans="3:3" s="24" customFormat="1" x14ac:dyDescent="0.25">
      <c r="C130" s="2"/>
    </row>
    <row r="131" spans="3:3" s="24" customFormat="1" x14ac:dyDescent="0.25">
      <c r="C131" s="2"/>
    </row>
    <row r="132" spans="3:3" s="24" customFormat="1" x14ac:dyDescent="0.25">
      <c r="C132" s="2"/>
    </row>
    <row r="133" spans="3:3" s="24" customFormat="1" x14ac:dyDescent="0.25">
      <c r="C133" s="2"/>
    </row>
    <row r="134" spans="3:3" s="24" customFormat="1" x14ac:dyDescent="0.25">
      <c r="C134" s="2"/>
    </row>
    <row r="135" spans="3:3" s="24" customFormat="1" x14ac:dyDescent="0.25">
      <c r="C135" s="2"/>
    </row>
    <row r="136" spans="3:3" s="24" customFormat="1" x14ac:dyDescent="0.25">
      <c r="C136" s="2"/>
    </row>
    <row r="137" spans="3:3" s="24" customFormat="1" x14ac:dyDescent="0.25">
      <c r="C137" s="2"/>
    </row>
    <row r="138" spans="3:3" s="24" customFormat="1" x14ac:dyDescent="0.25">
      <c r="C138" s="2"/>
    </row>
    <row r="139" spans="3:3" s="24" customFormat="1" x14ac:dyDescent="0.25">
      <c r="C139" s="2"/>
    </row>
    <row r="140" spans="3:3" s="24" customFormat="1" x14ac:dyDescent="0.25">
      <c r="C140" s="2"/>
    </row>
    <row r="141" spans="3:3" s="24" customFormat="1" x14ac:dyDescent="0.25">
      <c r="C141" s="2"/>
    </row>
    <row r="142" spans="3:3" s="24" customFormat="1" x14ac:dyDescent="0.25">
      <c r="C142" s="2"/>
    </row>
    <row r="143" spans="3:3" s="24" customFormat="1" x14ac:dyDescent="0.25">
      <c r="C143" s="2"/>
    </row>
    <row r="144" spans="3:3" s="24" customFormat="1" x14ac:dyDescent="0.25">
      <c r="C144" s="2"/>
    </row>
    <row r="145" spans="3:3" s="24" customFormat="1" x14ac:dyDescent="0.25">
      <c r="C145" s="2"/>
    </row>
    <row r="146" spans="3:3" s="24" customFormat="1" x14ac:dyDescent="0.25">
      <c r="C146" s="2"/>
    </row>
    <row r="147" spans="3:3" s="24" customFormat="1" x14ac:dyDescent="0.25">
      <c r="C147" s="2"/>
    </row>
    <row r="148" spans="3:3" s="24" customFormat="1" x14ac:dyDescent="0.25">
      <c r="C148" s="2"/>
    </row>
    <row r="149" spans="3:3" s="24" customFormat="1" x14ac:dyDescent="0.25">
      <c r="C149" s="2"/>
    </row>
    <row r="150" spans="3:3" s="24" customFormat="1" x14ac:dyDescent="0.25">
      <c r="C150" s="2"/>
    </row>
    <row r="151" spans="3:3" s="24" customFormat="1" x14ac:dyDescent="0.25">
      <c r="C151" s="2"/>
    </row>
    <row r="152" spans="3:3" s="24" customFormat="1" x14ac:dyDescent="0.25">
      <c r="C152" s="2"/>
    </row>
    <row r="153" spans="3:3" s="24" customFormat="1" x14ac:dyDescent="0.25">
      <c r="C153" s="2"/>
    </row>
    <row r="154" spans="3:3" s="24" customFormat="1" x14ac:dyDescent="0.25">
      <c r="C154" s="2"/>
    </row>
    <row r="155" spans="3:3" s="24" customFormat="1" x14ac:dyDescent="0.25">
      <c r="C155" s="2"/>
    </row>
    <row r="156" spans="3:3" s="24" customFormat="1" x14ac:dyDescent="0.25">
      <c r="C156" s="2"/>
    </row>
    <row r="157" spans="3:3" s="24" customFormat="1" x14ac:dyDescent="0.25">
      <c r="C157" s="2"/>
    </row>
    <row r="158" spans="3:3" s="24" customFormat="1" x14ac:dyDescent="0.25">
      <c r="C158" s="2"/>
    </row>
    <row r="159" spans="3:3" s="24" customFormat="1" x14ac:dyDescent="0.25">
      <c r="C159" s="2"/>
    </row>
    <row r="160" spans="3:3" s="24" customFormat="1" x14ac:dyDescent="0.25">
      <c r="C160" s="2"/>
    </row>
    <row r="161" spans="3:3" s="24" customFormat="1" x14ac:dyDescent="0.25">
      <c r="C161" s="2"/>
    </row>
    <row r="162" spans="3:3" s="24" customFormat="1" x14ac:dyDescent="0.25">
      <c r="C162" s="2"/>
    </row>
    <row r="163" spans="3:3" s="24" customFormat="1" x14ac:dyDescent="0.25">
      <c r="C163" s="2"/>
    </row>
    <row r="164" spans="3:3" s="24" customFormat="1" x14ac:dyDescent="0.25">
      <c r="C164" s="2"/>
    </row>
    <row r="165" spans="3:3" s="24" customFormat="1" x14ac:dyDescent="0.25">
      <c r="C165" s="2"/>
    </row>
    <row r="166" spans="3:3" s="24" customFormat="1" x14ac:dyDescent="0.25">
      <c r="C166" s="2"/>
    </row>
    <row r="167" spans="3:3" s="24" customFormat="1" x14ac:dyDescent="0.25">
      <c r="C167" s="2"/>
    </row>
    <row r="168" spans="3:3" s="24" customFormat="1" x14ac:dyDescent="0.25">
      <c r="C168" s="2"/>
    </row>
    <row r="169" spans="3:3" s="24" customFormat="1" x14ac:dyDescent="0.25">
      <c r="C169" s="2"/>
    </row>
    <row r="170" spans="3:3" s="24" customFormat="1" x14ac:dyDescent="0.25">
      <c r="C170" s="2"/>
    </row>
    <row r="171" spans="3:3" s="24" customFormat="1" x14ac:dyDescent="0.25">
      <c r="C171" s="2"/>
    </row>
    <row r="172" spans="3:3" s="24" customFormat="1" x14ac:dyDescent="0.25">
      <c r="C172" s="2"/>
    </row>
    <row r="173" spans="3:3" s="24" customFormat="1" x14ac:dyDescent="0.25">
      <c r="C173" s="2"/>
    </row>
    <row r="174" spans="3:3" s="24" customFormat="1" x14ac:dyDescent="0.25">
      <c r="C174" s="2"/>
    </row>
    <row r="175" spans="3:3" s="24" customFormat="1" x14ac:dyDescent="0.25">
      <c r="C175" s="2"/>
    </row>
    <row r="176" spans="3:3" s="24" customFormat="1" x14ac:dyDescent="0.25">
      <c r="C176" s="2"/>
    </row>
    <row r="177" spans="3:3" s="24" customFormat="1" x14ac:dyDescent="0.25">
      <c r="C177" s="2"/>
    </row>
    <row r="178" spans="3:3" s="24" customFormat="1" x14ac:dyDescent="0.25">
      <c r="C178" s="2"/>
    </row>
    <row r="179" spans="3:3" s="24" customFormat="1" x14ac:dyDescent="0.25">
      <c r="C179" s="2"/>
    </row>
    <row r="180" spans="3:3" s="24" customFormat="1" x14ac:dyDescent="0.25">
      <c r="C180" s="2"/>
    </row>
    <row r="181" spans="3:3" s="24" customFormat="1" x14ac:dyDescent="0.25">
      <c r="C181" s="2"/>
    </row>
    <row r="182" spans="3:3" s="24" customFormat="1" x14ac:dyDescent="0.25">
      <c r="C182" s="2"/>
    </row>
    <row r="183" spans="3:3" s="24" customFormat="1" x14ac:dyDescent="0.25">
      <c r="C183" s="2"/>
    </row>
    <row r="184" spans="3:3" s="24" customFormat="1" x14ac:dyDescent="0.25">
      <c r="C184" s="2"/>
    </row>
    <row r="185" spans="3:3" s="24" customFormat="1" x14ac:dyDescent="0.25">
      <c r="C185" s="2"/>
    </row>
    <row r="186" spans="3:3" s="24" customFormat="1" x14ac:dyDescent="0.25">
      <c r="C186" s="2"/>
    </row>
    <row r="187" spans="3:3" s="24" customFormat="1" x14ac:dyDescent="0.25">
      <c r="C187" s="2"/>
    </row>
    <row r="188" spans="3:3" s="24" customFormat="1" x14ac:dyDescent="0.25">
      <c r="C188" s="2"/>
    </row>
    <row r="189" spans="3:3" s="24" customFormat="1" x14ac:dyDescent="0.25">
      <c r="C189" s="2"/>
    </row>
    <row r="190" spans="3:3" s="24" customFormat="1" x14ac:dyDescent="0.25">
      <c r="C190" s="2"/>
    </row>
    <row r="191" spans="3:3" s="24" customFormat="1" x14ac:dyDescent="0.25">
      <c r="C191" s="2"/>
    </row>
    <row r="192" spans="3:3" s="24" customFormat="1" x14ac:dyDescent="0.25">
      <c r="C192" s="2"/>
    </row>
    <row r="193" spans="3:3" s="24" customFormat="1" x14ac:dyDescent="0.25">
      <c r="C193" s="2"/>
    </row>
    <row r="194" spans="3:3" s="24" customFormat="1" x14ac:dyDescent="0.25">
      <c r="C194" s="2"/>
    </row>
    <row r="195" spans="3:3" s="24" customFormat="1" x14ac:dyDescent="0.25">
      <c r="C195" s="2"/>
    </row>
    <row r="196" spans="3:3" s="24" customFormat="1" x14ac:dyDescent="0.25">
      <c r="C196" s="2"/>
    </row>
    <row r="197" spans="3:3" s="24" customFormat="1" x14ac:dyDescent="0.25">
      <c r="C197" s="2"/>
    </row>
    <row r="198" spans="3:3" s="24" customFormat="1" x14ac:dyDescent="0.25">
      <c r="C198" s="2"/>
    </row>
    <row r="199" spans="3:3" s="24" customFormat="1" x14ac:dyDescent="0.25">
      <c r="C199" s="2"/>
    </row>
    <row r="200" spans="3:3" s="24" customFormat="1" x14ac:dyDescent="0.25">
      <c r="C200" s="2"/>
    </row>
    <row r="201" spans="3:3" s="24" customFormat="1" x14ac:dyDescent="0.25">
      <c r="C201" s="2"/>
    </row>
    <row r="202" spans="3:3" s="24" customFormat="1" x14ac:dyDescent="0.25">
      <c r="C202" s="2"/>
    </row>
    <row r="203" spans="3:3" s="24" customFormat="1" x14ac:dyDescent="0.25">
      <c r="C203" s="2"/>
    </row>
    <row r="204" spans="3:3" s="24" customFormat="1" x14ac:dyDescent="0.25">
      <c r="C204" s="2"/>
    </row>
    <row r="205" spans="3:3" s="24" customFormat="1" x14ac:dyDescent="0.25">
      <c r="C205" s="2"/>
    </row>
    <row r="206" spans="3:3" s="24" customFormat="1" x14ac:dyDescent="0.25">
      <c r="C206" s="2"/>
    </row>
    <row r="207" spans="3:3" s="24" customFormat="1" x14ac:dyDescent="0.25">
      <c r="C207" s="2"/>
    </row>
    <row r="208" spans="3:3" s="24" customFormat="1" x14ac:dyDescent="0.25">
      <c r="C208" s="2"/>
    </row>
    <row r="209" spans="3:3" s="24" customFormat="1" x14ac:dyDescent="0.25">
      <c r="C209" s="2"/>
    </row>
    <row r="210" spans="3:3" s="24" customFormat="1" x14ac:dyDescent="0.25">
      <c r="C210" s="2"/>
    </row>
    <row r="211" spans="3:3" s="24" customFormat="1" x14ac:dyDescent="0.25">
      <c r="C211" s="2"/>
    </row>
    <row r="212" spans="3:3" s="24" customFormat="1" x14ac:dyDescent="0.25">
      <c r="C212" s="2"/>
    </row>
    <row r="213" spans="3:3" s="24" customFormat="1" x14ac:dyDescent="0.25">
      <c r="C213" s="2"/>
    </row>
    <row r="214" spans="3:3" s="24" customFormat="1" x14ac:dyDescent="0.25">
      <c r="C214" s="2"/>
    </row>
    <row r="215" spans="3:3" s="24" customFormat="1" x14ac:dyDescent="0.25">
      <c r="C215" s="2"/>
    </row>
    <row r="216" spans="3:3" s="24" customFormat="1" x14ac:dyDescent="0.25">
      <c r="C216" s="2"/>
    </row>
    <row r="217" spans="3:3" s="24" customFormat="1" x14ac:dyDescent="0.25">
      <c r="C217" s="2"/>
    </row>
    <row r="218" spans="3:3" s="24" customFormat="1" x14ac:dyDescent="0.25">
      <c r="C218" s="2"/>
    </row>
    <row r="219" spans="3:3" s="24" customFormat="1" x14ac:dyDescent="0.25">
      <c r="C219" s="2"/>
    </row>
    <row r="220" spans="3:3" s="24" customFormat="1" x14ac:dyDescent="0.25">
      <c r="C220" s="2"/>
    </row>
    <row r="221" spans="3:3" s="24" customFormat="1" x14ac:dyDescent="0.25">
      <c r="C221" s="2"/>
    </row>
    <row r="222" spans="3:3" s="24" customFormat="1" x14ac:dyDescent="0.25">
      <c r="C222" s="2"/>
    </row>
    <row r="223" spans="3:3" s="24" customFormat="1" x14ac:dyDescent="0.25">
      <c r="C223" s="2"/>
    </row>
    <row r="224" spans="3:3" s="24" customFormat="1" x14ac:dyDescent="0.25">
      <c r="C224" s="2"/>
    </row>
    <row r="225" spans="3:3" s="24" customFormat="1" x14ac:dyDescent="0.25">
      <c r="C225" s="2"/>
    </row>
    <row r="226" spans="3:3" s="24" customFormat="1" x14ac:dyDescent="0.25">
      <c r="C226" s="2"/>
    </row>
    <row r="227" spans="3:3" s="24" customFormat="1" x14ac:dyDescent="0.25">
      <c r="C227" s="2"/>
    </row>
    <row r="228" spans="3:3" s="24" customFormat="1" x14ac:dyDescent="0.25">
      <c r="C228" s="2"/>
    </row>
    <row r="229" spans="3:3" s="24" customFormat="1" x14ac:dyDescent="0.25">
      <c r="C229" s="2"/>
    </row>
    <row r="230" spans="3:3" s="24" customFormat="1" x14ac:dyDescent="0.25">
      <c r="C230" s="2"/>
    </row>
    <row r="231" spans="3:3" s="24" customFormat="1" x14ac:dyDescent="0.25">
      <c r="C231" s="2"/>
    </row>
    <row r="232" spans="3:3" s="24" customFormat="1" x14ac:dyDescent="0.25">
      <c r="C232" s="2"/>
    </row>
    <row r="233" spans="3:3" s="24" customFormat="1" x14ac:dyDescent="0.25">
      <c r="C233" s="2"/>
    </row>
    <row r="234" spans="3:3" s="24" customFormat="1" x14ac:dyDescent="0.25">
      <c r="C234" s="2"/>
    </row>
    <row r="235" spans="3:3" s="24" customFormat="1" x14ac:dyDescent="0.25">
      <c r="C235" s="2"/>
    </row>
    <row r="236" spans="3:3" s="24" customFormat="1" x14ac:dyDescent="0.25">
      <c r="C236" s="2"/>
    </row>
    <row r="237" spans="3:3" s="24" customFormat="1" x14ac:dyDescent="0.25">
      <c r="C237" s="2"/>
    </row>
    <row r="238" spans="3:3" s="24" customFormat="1" x14ac:dyDescent="0.25">
      <c r="C238" s="2"/>
    </row>
    <row r="239" spans="3:3" s="24" customFormat="1" x14ac:dyDescent="0.25">
      <c r="C239" s="2"/>
    </row>
    <row r="240" spans="3:3" s="24" customFormat="1" x14ac:dyDescent="0.25">
      <c r="C240" s="2"/>
    </row>
    <row r="241" spans="3:3" s="24" customFormat="1" x14ac:dyDescent="0.25">
      <c r="C241" s="2"/>
    </row>
    <row r="242" spans="3:3" s="24" customFormat="1" x14ac:dyDescent="0.25">
      <c r="C242" s="2"/>
    </row>
    <row r="243" spans="3:3" s="24" customFormat="1" x14ac:dyDescent="0.25">
      <c r="C243" s="2"/>
    </row>
    <row r="244" spans="3:3" s="24" customFormat="1" x14ac:dyDescent="0.25">
      <c r="C244" s="2"/>
    </row>
    <row r="245" spans="3:3" s="24" customFormat="1" x14ac:dyDescent="0.25">
      <c r="C245" s="2"/>
    </row>
    <row r="246" spans="3:3" s="24" customFormat="1" x14ac:dyDescent="0.25">
      <c r="C246" s="2"/>
    </row>
    <row r="247" spans="3:3" s="24" customFormat="1" x14ac:dyDescent="0.25">
      <c r="C247" s="2"/>
    </row>
    <row r="248" spans="3:3" s="24" customFormat="1" x14ac:dyDescent="0.25">
      <c r="C248" s="2"/>
    </row>
    <row r="249" spans="3:3" s="24" customFormat="1" x14ac:dyDescent="0.25">
      <c r="C249" s="2"/>
    </row>
    <row r="250" spans="3:3" s="24" customFormat="1" x14ac:dyDescent="0.25">
      <c r="C250" s="2"/>
    </row>
    <row r="251" spans="3:3" s="24" customFormat="1" x14ac:dyDescent="0.25">
      <c r="C251" s="2"/>
    </row>
    <row r="252" spans="3:3" s="24" customFormat="1" x14ac:dyDescent="0.25">
      <c r="C252" s="2"/>
    </row>
    <row r="253" spans="3:3" s="24" customFormat="1" x14ac:dyDescent="0.25">
      <c r="C253" s="2"/>
    </row>
    <row r="254" spans="3:3" s="24" customFormat="1" x14ac:dyDescent="0.25">
      <c r="C254" s="2"/>
    </row>
    <row r="255" spans="3:3" s="24" customFormat="1" x14ac:dyDescent="0.25">
      <c r="C255" s="2"/>
    </row>
    <row r="256" spans="3:3" s="24" customFormat="1" x14ac:dyDescent="0.25">
      <c r="C256" s="2"/>
    </row>
    <row r="257" spans="3:3" s="24" customFormat="1" x14ac:dyDescent="0.25">
      <c r="C257" s="2"/>
    </row>
    <row r="258" spans="3:3" s="24" customFormat="1" x14ac:dyDescent="0.25">
      <c r="C258" s="2"/>
    </row>
    <row r="259" spans="3:3" s="24" customFormat="1" x14ac:dyDescent="0.25">
      <c r="C259" s="2"/>
    </row>
    <row r="260" spans="3:3" s="24" customFormat="1" x14ac:dyDescent="0.25">
      <c r="C260" s="2"/>
    </row>
    <row r="261" spans="3:3" s="24" customFormat="1" x14ac:dyDescent="0.25">
      <c r="C261" s="2"/>
    </row>
    <row r="262" spans="3:3" s="24" customFormat="1" x14ac:dyDescent="0.25">
      <c r="C262" s="2"/>
    </row>
    <row r="263" spans="3:3" s="24" customFormat="1" x14ac:dyDescent="0.25">
      <c r="C263" s="2"/>
    </row>
    <row r="264" spans="3:3" s="24" customFormat="1" x14ac:dyDescent="0.25">
      <c r="C264" s="2"/>
    </row>
    <row r="265" spans="3:3" s="24" customFormat="1" x14ac:dyDescent="0.25">
      <c r="C265" s="2"/>
    </row>
    <row r="266" spans="3:3" s="24" customFormat="1" x14ac:dyDescent="0.25">
      <c r="C266" s="2"/>
    </row>
    <row r="267" spans="3:3" s="24" customFormat="1" x14ac:dyDescent="0.25">
      <c r="C267" s="2"/>
    </row>
    <row r="268" spans="3:3" s="24" customFormat="1" x14ac:dyDescent="0.25">
      <c r="C268" s="2"/>
    </row>
    <row r="269" spans="3:3" s="24" customFormat="1" x14ac:dyDescent="0.25">
      <c r="C269" s="2"/>
    </row>
    <row r="270" spans="3:3" s="24" customFormat="1" x14ac:dyDescent="0.25">
      <c r="C270" s="2"/>
    </row>
    <row r="271" spans="3:3" s="24" customFormat="1" x14ac:dyDescent="0.25">
      <c r="C271" s="2"/>
    </row>
    <row r="272" spans="3:3" s="24" customFormat="1" x14ac:dyDescent="0.25">
      <c r="C272" s="2"/>
    </row>
    <row r="273" spans="3:3" s="24" customFormat="1" x14ac:dyDescent="0.25">
      <c r="C273" s="2"/>
    </row>
    <row r="274" spans="3:3" s="24" customFormat="1" x14ac:dyDescent="0.25">
      <c r="C274" s="2"/>
    </row>
    <row r="275" spans="3:3" s="24" customFormat="1" x14ac:dyDescent="0.25">
      <c r="C275" s="2"/>
    </row>
    <row r="276" spans="3:3" s="24" customFormat="1" x14ac:dyDescent="0.25">
      <c r="C276" s="2"/>
    </row>
    <row r="277" spans="3:3" s="24" customFormat="1" x14ac:dyDescent="0.25">
      <c r="C277" s="2"/>
    </row>
    <row r="278" spans="3:3" s="24" customFormat="1" x14ac:dyDescent="0.25">
      <c r="C278" s="2"/>
    </row>
    <row r="279" spans="3:3" s="24" customFormat="1" x14ac:dyDescent="0.25">
      <c r="C279" s="2"/>
    </row>
    <row r="280" spans="3:3" s="24" customFormat="1" x14ac:dyDescent="0.25">
      <c r="C280" s="2"/>
    </row>
    <row r="281" spans="3:3" s="24" customFormat="1" x14ac:dyDescent="0.25">
      <c r="C281" s="2"/>
    </row>
    <row r="282" spans="3:3" s="24" customFormat="1" x14ac:dyDescent="0.25">
      <c r="C282" s="2"/>
    </row>
    <row r="283" spans="3:3" s="24" customFormat="1" x14ac:dyDescent="0.25">
      <c r="C283" s="2"/>
    </row>
    <row r="284" spans="3:3" s="24" customFormat="1" x14ac:dyDescent="0.25">
      <c r="C284" s="2"/>
    </row>
    <row r="285" spans="3:3" s="24" customFormat="1" x14ac:dyDescent="0.25">
      <c r="C285" s="2"/>
    </row>
    <row r="286" spans="3:3" s="24" customFormat="1" x14ac:dyDescent="0.25">
      <c r="C286" s="2"/>
    </row>
    <row r="287" spans="3:3" s="24" customFormat="1" x14ac:dyDescent="0.25">
      <c r="C287" s="2"/>
    </row>
    <row r="288" spans="3:3" s="24" customFormat="1" x14ac:dyDescent="0.25">
      <c r="C288" s="2"/>
    </row>
    <row r="289" spans="3:3" s="24" customFormat="1" x14ac:dyDescent="0.25">
      <c r="C289" s="2"/>
    </row>
    <row r="290" spans="3:3" s="24" customFormat="1" x14ac:dyDescent="0.25">
      <c r="C290" s="2"/>
    </row>
    <row r="291" spans="3:3" s="24" customFormat="1" x14ac:dyDescent="0.25">
      <c r="C291" s="2"/>
    </row>
    <row r="292" spans="3:3" s="24" customFormat="1" x14ac:dyDescent="0.25">
      <c r="C292" s="2"/>
    </row>
    <row r="293" spans="3:3" s="24" customFormat="1" x14ac:dyDescent="0.25">
      <c r="C293" s="2"/>
    </row>
    <row r="294" spans="3:3" s="24" customFormat="1" x14ac:dyDescent="0.25">
      <c r="C294" s="2"/>
    </row>
    <row r="295" spans="3:3" s="24" customFormat="1" x14ac:dyDescent="0.25">
      <c r="C295" s="2"/>
    </row>
    <row r="296" spans="3:3" s="24" customFormat="1" x14ac:dyDescent="0.25">
      <c r="C296" s="2"/>
    </row>
    <row r="297" spans="3:3" s="24" customFormat="1" x14ac:dyDescent="0.25">
      <c r="C297" s="2"/>
    </row>
    <row r="298" spans="3:3" s="24" customFormat="1" x14ac:dyDescent="0.25">
      <c r="C298" s="2"/>
    </row>
    <row r="299" spans="3:3" s="24" customFormat="1" x14ac:dyDescent="0.25">
      <c r="C299" s="2"/>
    </row>
    <row r="300" spans="3:3" s="24" customFormat="1" x14ac:dyDescent="0.25">
      <c r="C300" s="2"/>
    </row>
    <row r="301" spans="3:3" s="24" customFormat="1" x14ac:dyDescent="0.25">
      <c r="C301" s="2"/>
    </row>
    <row r="302" spans="3:3" s="24" customFormat="1" x14ac:dyDescent="0.25">
      <c r="C302" s="2"/>
    </row>
    <row r="303" spans="3:3" s="24" customFormat="1" x14ac:dyDescent="0.25">
      <c r="C303" s="2"/>
    </row>
    <row r="304" spans="3:3" s="24" customFormat="1" x14ac:dyDescent="0.25">
      <c r="C304" s="2"/>
    </row>
    <row r="305" spans="3:3" s="24" customFormat="1" x14ac:dyDescent="0.25">
      <c r="C305" s="2"/>
    </row>
    <row r="306" spans="3:3" s="24" customFormat="1" x14ac:dyDescent="0.25">
      <c r="C306" s="2"/>
    </row>
    <row r="307" spans="3:3" s="24" customFormat="1" x14ac:dyDescent="0.25">
      <c r="C307" s="2"/>
    </row>
    <row r="308" spans="3:3" s="24" customFormat="1" x14ac:dyDescent="0.25">
      <c r="C308" s="2"/>
    </row>
    <row r="309" spans="3:3" s="24" customFormat="1" x14ac:dyDescent="0.25">
      <c r="C309" s="2"/>
    </row>
    <row r="310" spans="3:3" s="24" customFormat="1" x14ac:dyDescent="0.25">
      <c r="C310" s="2"/>
    </row>
    <row r="311" spans="3:3" s="24" customFormat="1" x14ac:dyDescent="0.25">
      <c r="C311" s="2"/>
    </row>
    <row r="312" spans="3:3" s="24" customFormat="1" x14ac:dyDescent="0.25">
      <c r="C312" s="2"/>
    </row>
    <row r="313" spans="3:3" s="24" customFormat="1" x14ac:dyDescent="0.25">
      <c r="C313" s="2"/>
    </row>
    <row r="314" spans="3:3" s="24" customFormat="1" x14ac:dyDescent="0.25">
      <c r="C314" s="2"/>
    </row>
    <row r="315" spans="3:3" s="24" customFormat="1" x14ac:dyDescent="0.25">
      <c r="C315" s="2"/>
    </row>
    <row r="316" spans="3:3" s="24" customFormat="1" x14ac:dyDescent="0.25">
      <c r="C316" s="2"/>
    </row>
    <row r="317" spans="3:3" s="24" customFormat="1" x14ac:dyDescent="0.25">
      <c r="C317" s="2"/>
    </row>
    <row r="318" spans="3:3" s="24" customFormat="1" x14ac:dyDescent="0.25">
      <c r="C318" s="2"/>
    </row>
    <row r="319" spans="3:3" s="24" customFormat="1" x14ac:dyDescent="0.25">
      <c r="C319" s="2"/>
    </row>
    <row r="320" spans="3:3" s="24" customFormat="1" x14ac:dyDescent="0.25">
      <c r="C320" s="2"/>
    </row>
    <row r="321" spans="3:3" s="24" customFormat="1" x14ac:dyDescent="0.25">
      <c r="C321" s="2"/>
    </row>
    <row r="322" spans="3:3" s="24" customFormat="1" x14ac:dyDescent="0.25">
      <c r="C322" s="2"/>
    </row>
    <row r="323" spans="3:3" s="24" customFormat="1" x14ac:dyDescent="0.25">
      <c r="C323" s="2"/>
    </row>
    <row r="324" spans="3:3" s="24" customFormat="1" x14ac:dyDescent="0.25">
      <c r="C324" s="2"/>
    </row>
    <row r="325" spans="3:3" s="24" customFormat="1" x14ac:dyDescent="0.25">
      <c r="C325" s="2"/>
    </row>
    <row r="326" spans="3:3" s="24" customFormat="1" x14ac:dyDescent="0.25">
      <c r="C326" s="2"/>
    </row>
    <row r="327" spans="3:3" s="24" customFormat="1" x14ac:dyDescent="0.25">
      <c r="C327" s="2"/>
    </row>
    <row r="328" spans="3:3" s="24" customFormat="1" x14ac:dyDescent="0.25">
      <c r="C328" s="2"/>
    </row>
    <row r="329" spans="3:3" s="24" customFormat="1" x14ac:dyDescent="0.25">
      <c r="C329" s="2"/>
    </row>
    <row r="330" spans="3:3" s="24" customFormat="1" x14ac:dyDescent="0.25">
      <c r="C330" s="2"/>
    </row>
    <row r="331" spans="3:3" s="24" customFormat="1" x14ac:dyDescent="0.25">
      <c r="C331" s="2"/>
    </row>
    <row r="332" spans="3:3" s="24" customFormat="1" x14ac:dyDescent="0.25">
      <c r="C332" s="2"/>
    </row>
    <row r="333" spans="3:3" s="24" customFormat="1" x14ac:dyDescent="0.25">
      <c r="C333" s="2"/>
    </row>
    <row r="334" spans="3:3" s="24" customFormat="1" x14ac:dyDescent="0.25">
      <c r="C334" s="2"/>
    </row>
    <row r="335" spans="3:3" s="24" customFormat="1" x14ac:dyDescent="0.25">
      <c r="C335" s="2"/>
    </row>
    <row r="336" spans="3:3" s="24" customFormat="1" x14ac:dyDescent="0.25">
      <c r="C336" s="2"/>
    </row>
    <row r="337" spans="3:3" s="24" customFormat="1" x14ac:dyDescent="0.25">
      <c r="C337" s="2"/>
    </row>
    <row r="338" spans="3:3" s="24" customFormat="1" x14ac:dyDescent="0.25">
      <c r="C338" s="2"/>
    </row>
    <row r="339" spans="3:3" s="24" customFormat="1" x14ac:dyDescent="0.25">
      <c r="C339" s="2"/>
    </row>
    <row r="340" spans="3:3" s="24" customFormat="1" x14ac:dyDescent="0.25">
      <c r="C340" s="2"/>
    </row>
    <row r="341" spans="3:3" s="24" customFormat="1" x14ac:dyDescent="0.25">
      <c r="C341" s="2"/>
    </row>
    <row r="342" spans="3:3" s="24" customFormat="1" x14ac:dyDescent="0.25">
      <c r="C342" s="2"/>
    </row>
    <row r="343" spans="3:3" s="24" customFormat="1" x14ac:dyDescent="0.25">
      <c r="C343" s="2"/>
    </row>
    <row r="344" spans="3:3" s="24" customFormat="1" x14ac:dyDescent="0.25">
      <c r="C344" s="2"/>
    </row>
    <row r="345" spans="3:3" s="24" customFormat="1" x14ac:dyDescent="0.25">
      <c r="C345" s="2"/>
    </row>
    <row r="346" spans="3:3" s="24" customFormat="1" x14ac:dyDescent="0.25">
      <c r="C346" s="2"/>
    </row>
    <row r="347" spans="3:3" s="24" customFormat="1" x14ac:dyDescent="0.25">
      <c r="C347" s="2"/>
    </row>
    <row r="348" spans="3:3" s="24" customFormat="1" x14ac:dyDescent="0.25">
      <c r="C348" s="2"/>
    </row>
    <row r="349" spans="3:3" s="24" customFormat="1" x14ac:dyDescent="0.25">
      <c r="C349" s="2"/>
    </row>
    <row r="350" spans="3:3" s="24" customFormat="1" x14ac:dyDescent="0.25">
      <c r="C350" s="2"/>
    </row>
    <row r="351" spans="3:3" s="24" customFormat="1" x14ac:dyDescent="0.25">
      <c r="C351" s="2"/>
    </row>
    <row r="352" spans="3:3" s="24" customFormat="1" x14ac:dyDescent="0.25">
      <c r="C352" s="2"/>
    </row>
    <row r="353" spans="3:3" s="24" customFormat="1" x14ac:dyDescent="0.25">
      <c r="C353" s="2"/>
    </row>
    <row r="354" spans="3:3" s="24" customFormat="1" x14ac:dyDescent="0.25">
      <c r="C354" s="2"/>
    </row>
    <row r="355" spans="3:3" s="24" customFormat="1" x14ac:dyDescent="0.25">
      <c r="C355" s="2"/>
    </row>
    <row r="356" spans="3:3" s="24" customFormat="1" x14ac:dyDescent="0.25">
      <c r="C356" s="2"/>
    </row>
    <row r="357" spans="3:3" s="24" customFormat="1" x14ac:dyDescent="0.25">
      <c r="C357" s="2"/>
    </row>
    <row r="358" spans="3:3" s="24" customFormat="1" x14ac:dyDescent="0.25">
      <c r="C358" s="2"/>
    </row>
    <row r="359" spans="3:3" s="24" customFormat="1" x14ac:dyDescent="0.25">
      <c r="C359" s="2"/>
    </row>
    <row r="360" spans="3:3" s="24" customFormat="1" x14ac:dyDescent="0.25">
      <c r="C360" s="2"/>
    </row>
    <row r="361" spans="3:3" s="24" customFormat="1" x14ac:dyDescent="0.25">
      <c r="C361" s="2"/>
    </row>
    <row r="362" spans="3:3" s="24" customFormat="1" x14ac:dyDescent="0.25">
      <c r="C362" s="2"/>
    </row>
    <row r="363" spans="3:3" s="24" customFormat="1" x14ac:dyDescent="0.25">
      <c r="C363" s="2"/>
    </row>
    <row r="364" spans="3:3" s="24" customFormat="1" x14ac:dyDescent="0.25">
      <c r="C364" s="2"/>
    </row>
    <row r="365" spans="3:3" s="24" customFormat="1" x14ac:dyDescent="0.25">
      <c r="C365" s="2"/>
    </row>
    <row r="366" spans="3:3" s="24" customFormat="1" x14ac:dyDescent="0.25">
      <c r="C366" s="2"/>
    </row>
    <row r="367" spans="3:3" s="24" customFormat="1" x14ac:dyDescent="0.25">
      <c r="C367" s="2"/>
    </row>
    <row r="368" spans="3:3" s="24" customFormat="1" x14ac:dyDescent="0.25">
      <c r="C368" s="2"/>
    </row>
    <row r="369" spans="3:3" s="24" customFormat="1" x14ac:dyDescent="0.25">
      <c r="C369" s="2"/>
    </row>
    <row r="370" spans="3:3" s="24" customFormat="1" x14ac:dyDescent="0.25">
      <c r="C370" s="2"/>
    </row>
    <row r="371" spans="3:3" s="24" customFormat="1" x14ac:dyDescent="0.25">
      <c r="C371" s="2"/>
    </row>
    <row r="372" spans="3:3" s="24" customFormat="1" x14ac:dyDescent="0.25">
      <c r="C372" s="2"/>
    </row>
    <row r="373" spans="3:3" s="24" customFormat="1" x14ac:dyDescent="0.25">
      <c r="C373" s="2"/>
    </row>
    <row r="374" spans="3:3" s="24" customFormat="1" x14ac:dyDescent="0.25">
      <c r="C374" s="2"/>
    </row>
    <row r="375" spans="3:3" s="24" customFormat="1" x14ac:dyDescent="0.25">
      <c r="C375" s="2"/>
    </row>
    <row r="376" spans="3:3" s="24" customFormat="1" x14ac:dyDescent="0.25">
      <c r="C376" s="2"/>
    </row>
    <row r="377" spans="3:3" s="24" customFormat="1" x14ac:dyDescent="0.25">
      <c r="C377" s="2"/>
    </row>
    <row r="378" spans="3:3" s="24" customFormat="1" x14ac:dyDescent="0.25">
      <c r="C378" s="2"/>
    </row>
    <row r="379" spans="3:3" s="24" customFormat="1" x14ac:dyDescent="0.25">
      <c r="C379" s="2"/>
    </row>
    <row r="380" spans="3:3" s="24" customFormat="1" x14ac:dyDescent="0.25">
      <c r="C380" s="2"/>
    </row>
    <row r="381" spans="3:3" s="24" customFormat="1" x14ac:dyDescent="0.25">
      <c r="C381" s="2"/>
    </row>
    <row r="382" spans="3:3" s="24" customFormat="1" x14ac:dyDescent="0.25">
      <c r="C382" s="2"/>
    </row>
    <row r="383" spans="3:3" s="24" customFormat="1" x14ac:dyDescent="0.25">
      <c r="C383" s="2"/>
    </row>
    <row r="384" spans="3:3" s="24" customFormat="1" x14ac:dyDescent="0.25">
      <c r="C384" s="2"/>
    </row>
    <row r="385" spans="3:3" s="24" customFormat="1" x14ac:dyDescent="0.25">
      <c r="C385" s="2"/>
    </row>
    <row r="386" spans="3:3" s="24" customFormat="1" x14ac:dyDescent="0.25">
      <c r="C386" s="2"/>
    </row>
    <row r="387" spans="3:3" s="24" customFormat="1" x14ac:dyDescent="0.25">
      <c r="C387" s="2"/>
    </row>
    <row r="388" spans="3:3" s="24" customFormat="1" x14ac:dyDescent="0.25">
      <c r="C388" s="2"/>
    </row>
    <row r="389" spans="3:3" s="24" customFormat="1" x14ac:dyDescent="0.25">
      <c r="C389" s="2"/>
    </row>
    <row r="390" spans="3:3" s="24" customFormat="1" x14ac:dyDescent="0.25">
      <c r="C390" s="2"/>
    </row>
    <row r="391" spans="3:3" s="24" customFormat="1" x14ac:dyDescent="0.25">
      <c r="C391" s="2"/>
    </row>
    <row r="392" spans="3:3" s="24" customFormat="1" x14ac:dyDescent="0.25">
      <c r="C392" s="2"/>
    </row>
    <row r="393" spans="3:3" s="24" customFormat="1" x14ac:dyDescent="0.25">
      <c r="C393" s="2"/>
    </row>
    <row r="394" spans="3:3" s="24" customFormat="1" x14ac:dyDescent="0.25">
      <c r="C394" s="2"/>
    </row>
    <row r="395" spans="3:3" s="24" customFormat="1" x14ac:dyDescent="0.25">
      <c r="C395" s="2"/>
    </row>
    <row r="396" spans="3:3" s="24" customFormat="1" x14ac:dyDescent="0.25">
      <c r="C396" s="2"/>
    </row>
    <row r="397" spans="3:3" s="24" customFormat="1" x14ac:dyDescent="0.25">
      <c r="C397" s="2"/>
    </row>
    <row r="398" spans="3:3" s="24" customFormat="1" x14ac:dyDescent="0.25">
      <c r="C398" s="2"/>
    </row>
    <row r="399" spans="3:3" s="24" customFormat="1" x14ac:dyDescent="0.25">
      <c r="C399" s="2"/>
    </row>
    <row r="400" spans="3:3" s="24" customFormat="1" x14ac:dyDescent="0.25">
      <c r="C400" s="2"/>
    </row>
    <row r="401" spans="3:3" s="24" customFormat="1" x14ac:dyDescent="0.25">
      <c r="C401" s="2"/>
    </row>
    <row r="402" spans="3:3" s="24" customFormat="1" x14ac:dyDescent="0.25">
      <c r="C402" s="2"/>
    </row>
    <row r="403" spans="3:3" s="24" customFormat="1" x14ac:dyDescent="0.25">
      <c r="C403" s="2"/>
    </row>
    <row r="404" spans="3:3" s="24" customFormat="1" x14ac:dyDescent="0.25">
      <c r="C404" s="2"/>
    </row>
    <row r="405" spans="3:3" s="24" customFormat="1" x14ac:dyDescent="0.25">
      <c r="C405" s="2"/>
    </row>
    <row r="406" spans="3:3" s="24" customFormat="1" x14ac:dyDescent="0.25">
      <c r="C406" s="2"/>
    </row>
    <row r="407" spans="3:3" s="24" customFormat="1" x14ac:dyDescent="0.25">
      <c r="C407" s="2"/>
    </row>
    <row r="408" spans="3:3" s="24" customFormat="1" x14ac:dyDescent="0.25">
      <c r="C408" s="2"/>
    </row>
    <row r="409" spans="3:3" s="24" customFormat="1" x14ac:dyDescent="0.25">
      <c r="C409" s="2"/>
    </row>
    <row r="410" spans="3:3" s="24" customFormat="1" x14ac:dyDescent="0.25">
      <c r="C410" s="2"/>
    </row>
    <row r="411" spans="3:3" s="24" customFormat="1" x14ac:dyDescent="0.25">
      <c r="C411" s="2"/>
    </row>
    <row r="412" spans="3:3" s="24" customFormat="1" x14ac:dyDescent="0.25">
      <c r="C412" s="2"/>
    </row>
    <row r="413" spans="3:3" s="24" customFormat="1" x14ac:dyDescent="0.25">
      <c r="C413" s="2"/>
    </row>
    <row r="414" spans="3:3" s="24" customFormat="1" x14ac:dyDescent="0.25">
      <c r="C414" s="2"/>
    </row>
    <row r="415" spans="3:3" s="24" customFormat="1" x14ac:dyDescent="0.25">
      <c r="C415" s="2"/>
    </row>
    <row r="416" spans="3:3" s="24" customFormat="1" x14ac:dyDescent="0.25">
      <c r="C416" s="2"/>
    </row>
    <row r="417" spans="3:3" s="24" customFormat="1" x14ac:dyDescent="0.25">
      <c r="C417" s="2"/>
    </row>
    <row r="418" spans="3:3" s="24" customFormat="1" x14ac:dyDescent="0.25">
      <c r="C418" s="2"/>
    </row>
    <row r="419" spans="3:3" s="24" customFormat="1" x14ac:dyDescent="0.25">
      <c r="C419" s="2"/>
    </row>
    <row r="420" spans="3:3" s="24" customFormat="1" x14ac:dyDescent="0.25">
      <c r="C420" s="2"/>
    </row>
    <row r="421" spans="3:3" s="24" customFormat="1" x14ac:dyDescent="0.25">
      <c r="C421" s="2"/>
    </row>
    <row r="422" spans="3:3" s="24" customFormat="1" x14ac:dyDescent="0.25">
      <c r="C422" s="2"/>
    </row>
    <row r="423" spans="3:3" s="24" customFormat="1" x14ac:dyDescent="0.25">
      <c r="C423" s="2"/>
    </row>
    <row r="424" spans="3:3" s="24" customFormat="1" x14ac:dyDescent="0.25">
      <c r="C424" s="2"/>
    </row>
    <row r="425" spans="3:3" s="24" customFormat="1" x14ac:dyDescent="0.25">
      <c r="C425" s="2"/>
    </row>
    <row r="426" spans="3:3" s="24" customFormat="1" x14ac:dyDescent="0.25">
      <c r="C426" s="2"/>
    </row>
    <row r="427" spans="3:3" s="24" customFormat="1" x14ac:dyDescent="0.25">
      <c r="C427" s="2"/>
    </row>
    <row r="428" spans="3:3" s="24" customFormat="1" x14ac:dyDescent="0.25">
      <c r="C428" s="2"/>
    </row>
    <row r="429" spans="3:3" s="24" customFormat="1" x14ac:dyDescent="0.25">
      <c r="C429" s="2"/>
    </row>
    <row r="430" spans="3:3" s="24" customFormat="1" x14ac:dyDescent="0.25">
      <c r="C430" s="2"/>
    </row>
    <row r="431" spans="3:3" s="24" customFormat="1" x14ac:dyDescent="0.25">
      <c r="C431" s="2"/>
    </row>
    <row r="432" spans="3:3" s="24" customFormat="1" x14ac:dyDescent="0.25">
      <c r="C432" s="2"/>
    </row>
    <row r="433" spans="3:3" s="24" customFormat="1" x14ac:dyDescent="0.25">
      <c r="C433" s="2"/>
    </row>
    <row r="434" spans="3:3" s="24" customFormat="1" x14ac:dyDescent="0.25">
      <c r="C434" s="2"/>
    </row>
    <row r="435" spans="3:3" s="24" customFormat="1" x14ac:dyDescent="0.25">
      <c r="C435" s="2"/>
    </row>
    <row r="436" spans="3:3" s="24" customFormat="1" x14ac:dyDescent="0.25">
      <c r="C436" s="2"/>
    </row>
    <row r="437" spans="3:3" s="24" customFormat="1" x14ac:dyDescent="0.25">
      <c r="C437" s="2"/>
    </row>
    <row r="438" spans="3:3" s="24" customFormat="1" x14ac:dyDescent="0.25">
      <c r="C438" s="2"/>
    </row>
    <row r="439" spans="3:3" s="24" customFormat="1" x14ac:dyDescent="0.25">
      <c r="C439" s="2"/>
    </row>
    <row r="440" spans="3:3" s="24" customFormat="1" x14ac:dyDescent="0.25">
      <c r="C440" s="2"/>
    </row>
    <row r="441" spans="3:3" s="24" customFormat="1" x14ac:dyDescent="0.25">
      <c r="C441" s="2"/>
    </row>
    <row r="442" spans="3:3" s="24" customFormat="1" x14ac:dyDescent="0.25">
      <c r="C442" s="2"/>
    </row>
    <row r="443" spans="3:3" s="24" customFormat="1" x14ac:dyDescent="0.25">
      <c r="C443" s="2"/>
    </row>
    <row r="444" spans="3:3" s="24" customFormat="1" x14ac:dyDescent="0.25">
      <c r="C444" s="2"/>
    </row>
    <row r="445" spans="3:3" s="24" customFormat="1" x14ac:dyDescent="0.25">
      <c r="C445" s="2"/>
    </row>
    <row r="446" spans="3:3" s="24" customFormat="1" x14ac:dyDescent="0.25">
      <c r="C446" s="2"/>
    </row>
    <row r="447" spans="3:3" s="24" customFormat="1" x14ac:dyDescent="0.25">
      <c r="C447" s="2"/>
    </row>
    <row r="448" spans="3:3" s="24" customFormat="1" x14ac:dyDescent="0.25">
      <c r="C448" s="2"/>
    </row>
    <row r="449" spans="3:3" s="24" customFormat="1" x14ac:dyDescent="0.25">
      <c r="C449" s="2"/>
    </row>
    <row r="450" spans="3:3" s="24" customFormat="1" x14ac:dyDescent="0.25">
      <c r="C450" s="2"/>
    </row>
    <row r="451" spans="3:3" s="24" customFormat="1" x14ac:dyDescent="0.25">
      <c r="C451" s="2"/>
    </row>
    <row r="452" spans="3:3" s="24" customFormat="1" x14ac:dyDescent="0.25">
      <c r="C452" s="2"/>
    </row>
    <row r="453" spans="3:3" s="24" customFormat="1" x14ac:dyDescent="0.25">
      <c r="C453" s="2"/>
    </row>
    <row r="454" spans="3:3" s="24" customFormat="1" x14ac:dyDescent="0.25">
      <c r="C454" s="2"/>
    </row>
    <row r="455" spans="3:3" s="24" customFormat="1" x14ac:dyDescent="0.25">
      <c r="C455" s="2"/>
    </row>
    <row r="456" spans="3:3" s="24" customFormat="1" x14ac:dyDescent="0.25">
      <c r="C456" s="2"/>
    </row>
    <row r="457" spans="3:3" s="24" customFormat="1" x14ac:dyDescent="0.25">
      <c r="C457" s="2"/>
    </row>
    <row r="458" spans="3:3" s="24" customFormat="1" x14ac:dyDescent="0.25">
      <c r="C458" s="2"/>
    </row>
    <row r="459" spans="3:3" s="24" customFormat="1" x14ac:dyDescent="0.25">
      <c r="C459" s="2"/>
    </row>
    <row r="460" spans="3:3" s="24" customFormat="1" x14ac:dyDescent="0.25">
      <c r="C460" s="2"/>
    </row>
    <row r="461" spans="3:3" s="24" customFormat="1" x14ac:dyDescent="0.25">
      <c r="C461" s="2"/>
    </row>
    <row r="462" spans="3:3" s="24" customFormat="1" x14ac:dyDescent="0.25">
      <c r="C462" s="2"/>
    </row>
    <row r="463" spans="3:3" s="24" customFormat="1" x14ac:dyDescent="0.25">
      <c r="C463" s="2"/>
    </row>
    <row r="464" spans="3:3" s="24" customFormat="1" x14ac:dyDescent="0.25">
      <c r="C464" s="2"/>
    </row>
    <row r="465" spans="3:3" s="24" customFormat="1" x14ac:dyDescent="0.25">
      <c r="C465" s="2"/>
    </row>
    <row r="466" spans="3:3" s="24" customFormat="1" x14ac:dyDescent="0.25">
      <c r="C466" s="2"/>
    </row>
    <row r="467" spans="3:3" s="24" customFormat="1" x14ac:dyDescent="0.25">
      <c r="C467" s="2"/>
    </row>
    <row r="468" spans="3:3" s="24" customFormat="1" x14ac:dyDescent="0.25">
      <c r="C468" s="2"/>
    </row>
    <row r="469" spans="3:3" s="24" customFormat="1" x14ac:dyDescent="0.25">
      <c r="C469" s="2"/>
    </row>
    <row r="470" spans="3:3" s="24" customFormat="1" x14ac:dyDescent="0.25">
      <c r="C470" s="2"/>
    </row>
    <row r="471" spans="3:3" s="24" customFormat="1" x14ac:dyDescent="0.25">
      <c r="C471" s="2"/>
    </row>
    <row r="472" spans="3:3" s="24" customFormat="1" x14ac:dyDescent="0.25">
      <c r="C472" s="2"/>
    </row>
    <row r="473" spans="3:3" s="24" customFormat="1" x14ac:dyDescent="0.25">
      <c r="C473" s="2"/>
    </row>
    <row r="474" spans="3:3" s="24" customFormat="1" x14ac:dyDescent="0.25">
      <c r="C474" s="2"/>
    </row>
    <row r="475" spans="3:3" s="24" customFormat="1" x14ac:dyDescent="0.25">
      <c r="C475" s="2"/>
    </row>
    <row r="476" spans="3:3" s="24" customFormat="1" x14ac:dyDescent="0.25">
      <c r="C476" s="2"/>
    </row>
    <row r="477" spans="3:3" s="24" customFormat="1" x14ac:dyDescent="0.25">
      <c r="C477" s="2"/>
    </row>
    <row r="478" spans="3:3" s="24" customFormat="1" x14ac:dyDescent="0.25">
      <c r="C478" s="2"/>
    </row>
    <row r="479" spans="3:3" s="24" customFormat="1" x14ac:dyDescent="0.25">
      <c r="C479" s="2"/>
    </row>
    <row r="480" spans="3:3" s="24" customFormat="1" x14ac:dyDescent="0.25">
      <c r="C480" s="2"/>
    </row>
    <row r="481" spans="3:3" s="24" customFormat="1" x14ac:dyDescent="0.25">
      <c r="C481" s="2"/>
    </row>
    <row r="482" spans="3:3" s="24" customFormat="1" x14ac:dyDescent="0.25">
      <c r="C482" s="2"/>
    </row>
    <row r="483" spans="3:3" s="24" customFormat="1" x14ac:dyDescent="0.25">
      <c r="C483" s="2"/>
    </row>
    <row r="484" spans="3:3" s="24" customFormat="1" x14ac:dyDescent="0.25">
      <c r="C484" s="2"/>
    </row>
    <row r="485" spans="3:3" s="24" customFormat="1" x14ac:dyDescent="0.25">
      <c r="C485" s="2"/>
    </row>
    <row r="486" spans="3:3" s="24" customFormat="1" x14ac:dyDescent="0.25">
      <c r="C486" s="2"/>
    </row>
    <row r="487" spans="3:3" s="24" customFormat="1" x14ac:dyDescent="0.25">
      <c r="C487" s="2"/>
    </row>
    <row r="488" spans="3:3" s="24" customFormat="1" x14ac:dyDescent="0.25">
      <c r="C488" s="2"/>
    </row>
    <row r="489" spans="3:3" s="24" customFormat="1" x14ac:dyDescent="0.25">
      <c r="C489" s="2"/>
    </row>
    <row r="490" spans="3:3" s="24" customFormat="1" x14ac:dyDescent="0.25">
      <c r="C490" s="2"/>
    </row>
    <row r="491" spans="3:3" s="24" customFormat="1" x14ac:dyDescent="0.25">
      <c r="C491" s="2"/>
    </row>
    <row r="492" spans="3:3" s="24" customFormat="1" x14ac:dyDescent="0.25">
      <c r="C492" s="2"/>
    </row>
    <row r="493" spans="3:3" s="24" customFormat="1" x14ac:dyDescent="0.25">
      <c r="C493" s="2"/>
    </row>
    <row r="494" spans="3:3" s="24" customFormat="1" x14ac:dyDescent="0.25">
      <c r="C494" s="2"/>
    </row>
    <row r="495" spans="3:3" s="24" customFormat="1" x14ac:dyDescent="0.25">
      <c r="C495" s="2"/>
    </row>
    <row r="496" spans="3:3" s="24" customFormat="1" x14ac:dyDescent="0.25">
      <c r="C496" s="2"/>
    </row>
    <row r="497" spans="3:3" s="24" customFormat="1" x14ac:dyDescent="0.25">
      <c r="C497" s="2"/>
    </row>
    <row r="498" spans="3:3" s="24" customFormat="1" x14ac:dyDescent="0.25">
      <c r="C498" s="2"/>
    </row>
    <row r="499" spans="3:3" s="24" customFormat="1" x14ac:dyDescent="0.25">
      <c r="C499" s="2"/>
    </row>
    <row r="500" spans="3:3" s="24" customFormat="1" x14ac:dyDescent="0.25">
      <c r="C500" s="2"/>
    </row>
    <row r="501" spans="3:3" s="24" customFormat="1" x14ac:dyDescent="0.25">
      <c r="C501" s="2"/>
    </row>
    <row r="502" spans="3:3" s="24" customFormat="1" x14ac:dyDescent="0.25">
      <c r="C502" s="2"/>
    </row>
    <row r="503" spans="3:3" s="24" customFormat="1" x14ac:dyDescent="0.25">
      <c r="C503" s="2"/>
    </row>
    <row r="504" spans="3:3" s="24" customFormat="1" x14ac:dyDescent="0.25">
      <c r="C504" s="2"/>
    </row>
    <row r="505" spans="3:3" s="24" customFormat="1" x14ac:dyDescent="0.25">
      <c r="C505" s="2"/>
    </row>
    <row r="506" spans="3:3" s="24" customFormat="1" x14ac:dyDescent="0.25">
      <c r="C506" s="2"/>
    </row>
    <row r="507" spans="3:3" s="24" customFormat="1" x14ac:dyDescent="0.25">
      <c r="C507" s="2"/>
    </row>
    <row r="508" spans="3:3" s="24" customFormat="1" x14ac:dyDescent="0.25">
      <c r="C508" s="2"/>
    </row>
    <row r="509" spans="3:3" s="24" customFormat="1" x14ac:dyDescent="0.25">
      <c r="C509" s="2"/>
    </row>
    <row r="510" spans="3:3" s="24" customFormat="1" x14ac:dyDescent="0.25">
      <c r="C510" s="2"/>
    </row>
    <row r="511" spans="3:3" s="24" customFormat="1" x14ac:dyDescent="0.25">
      <c r="C511" s="2"/>
    </row>
    <row r="512" spans="3:3" s="24" customFormat="1" x14ac:dyDescent="0.25">
      <c r="C512" s="2"/>
    </row>
    <row r="513" spans="3:3" s="24" customFormat="1" x14ac:dyDescent="0.25">
      <c r="C513" s="2"/>
    </row>
    <row r="514" spans="3:3" s="24" customFormat="1" x14ac:dyDescent="0.25">
      <c r="C514" s="2"/>
    </row>
    <row r="515" spans="3:3" s="24" customFormat="1" x14ac:dyDescent="0.25">
      <c r="C515" s="2"/>
    </row>
    <row r="516" spans="3:3" s="24" customFormat="1" x14ac:dyDescent="0.25">
      <c r="C516" s="2"/>
    </row>
    <row r="517" spans="3:3" s="24" customFormat="1" x14ac:dyDescent="0.25">
      <c r="C517" s="2"/>
    </row>
    <row r="518" spans="3:3" s="24" customFormat="1" x14ac:dyDescent="0.25">
      <c r="C518" s="2"/>
    </row>
    <row r="519" spans="3:3" s="24" customFormat="1" x14ac:dyDescent="0.25">
      <c r="C519" s="2"/>
    </row>
    <row r="520" spans="3:3" s="24" customFormat="1" x14ac:dyDescent="0.25">
      <c r="C520" s="2"/>
    </row>
    <row r="521" spans="3:3" s="24" customFormat="1" x14ac:dyDescent="0.25">
      <c r="C521" s="2"/>
    </row>
    <row r="522" spans="3:3" s="24" customFormat="1" x14ac:dyDescent="0.25">
      <c r="C522" s="2"/>
    </row>
    <row r="523" spans="3:3" s="24" customFormat="1" x14ac:dyDescent="0.25">
      <c r="C523" s="2"/>
    </row>
    <row r="524" spans="3:3" s="24" customFormat="1" x14ac:dyDescent="0.25">
      <c r="C524" s="2"/>
    </row>
    <row r="525" spans="3:3" s="24" customFormat="1" x14ac:dyDescent="0.25">
      <c r="C525" s="2"/>
    </row>
    <row r="526" spans="3:3" s="24" customFormat="1" x14ac:dyDescent="0.25">
      <c r="C526" s="2"/>
    </row>
    <row r="527" spans="3:3" s="24" customFormat="1" x14ac:dyDescent="0.25">
      <c r="C527" s="2"/>
    </row>
    <row r="528" spans="3:3" s="24" customFormat="1" x14ac:dyDescent="0.25">
      <c r="C528" s="2"/>
    </row>
    <row r="529" spans="3:3" s="24" customFormat="1" x14ac:dyDescent="0.25">
      <c r="C529" s="2"/>
    </row>
    <row r="530" spans="3:3" s="24" customFormat="1" x14ac:dyDescent="0.25">
      <c r="C530" s="2"/>
    </row>
    <row r="531" spans="3:3" s="24" customFormat="1" x14ac:dyDescent="0.25">
      <c r="C531" s="2"/>
    </row>
    <row r="532" spans="3:3" s="24" customFormat="1" x14ac:dyDescent="0.25">
      <c r="C532" s="2"/>
    </row>
    <row r="533" spans="3:3" s="24" customFormat="1" x14ac:dyDescent="0.25">
      <c r="C533" s="2"/>
    </row>
    <row r="534" spans="3:3" s="24" customFormat="1" x14ac:dyDescent="0.25">
      <c r="C534" s="2"/>
    </row>
    <row r="535" spans="3:3" s="24" customFormat="1" x14ac:dyDescent="0.25">
      <c r="C535" s="2"/>
    </row>
    <row r="536" spans="3:3" s="24" customFormat="1" x14ac:dyDescent="0.25">
      <c r="C536" s="2"/>
    </row>
    <row r="537" spans="3:3" s="24" customFormat="1" x14ac:dyDescent="0.25">
      <c r="C537" s="2"/>
    </row>
    <row r="538" spans="3:3" s="24" customFormat="1" x14ac:dyDescent="0.25">
      <c r="C538" s="2"/>
    </row>
    <row r="539" spans="3:3" s="24" customFormat="1" x14ac:dyDescent="0.25">
      <c r="C539" s="2"/>
    </row>
    <row r="540" spans="3:3" s="24" customFormat="1" x14ac:dyDescent="0.25">
      <c r="C540" s="2"/>
    </row>
    <row r="541" spans="3:3" s="24" customFormat="1" x14ac:dyDescent="0.25">
      <c r="C541" s="2"/>
    </row>
    <row r="542" spans="3:3" s="24" customFormat="1" x14ac:dyDescent="0.25">
      <c r="C542" s="2"/>
    </row>
    <row r="543" spans="3:3" s="24" customFormat="1" x14ac:dyDescent="0.25">
      <c r="C543" s="2"/>
    </row>
    <row r="544" spans="3:3" s="24" customFormat="1" x14ac:dyDescent="0.25">
      <c r="C544" s="2"/>
    </row>
    <row r="545" spans="3:3" s="24" customFormat="1" x14ac:dyDescent="0.25">
      <c r="C545" s="2"/>
    </row>
    <row r="546" spans="3:3" s="24" customFormat="1" x14ac:dyDescent="0.25">
      <c r="C546" s="2"/>
    </row>
    <row r="547" spans="3:3" s="24" customFormat="1" x14ac:dyDescent="0.25">
      <c r="C547" s="2"/>
    </row>
    <row r="548" spans="3:3" s="24" customFormat="1" x14ac:dyDescent="0.25">
      <c r="C548" s="2"/>
    </row>
    <row r="549" spans="3:3" s="24" customFormat="1" x14ac:dyDescent="0.25">
      <c r="C549" s="2"/>
    </row>
    <row r="550" spans="3:3" s="24" customFormat="1" x14ac:dyDescent="0.25">
      <c r="C550" s="2"/>
    </row>
    <row r="551" spans="3:3" s="24" customFormat="1" x14ac:dyDescent="0.25">
      <c r="C551" s="2"/>
    </row>
    <row r="552" spans="3:3" s="24" customFormat="1" x14ac:dyDescent="0.25">
      <c r="C552" s="2"/>
    </row>
    <row r="553" spans="3:3" s="24" customFormat="1" x14ac:dyDescent="0.25">
      <c r="C553" s="2"/>
    </row>
    <row r="554" spans="3:3" s="24" customFormat="1" x14ac:dyDescent="0.25">
      <c r="C554" s="2"/>
    </row>
    <row r="555" spans="3:3" s="24" customFormat="1" x14ac:dyDescent="0.25">
      <c r="C555" s="2"/>
    </row>
    <row r="556" spans="3:3" s="24" customFormat="1" x14ac:dyDescent="0.25">
      <c r="C556" s="2"/>
    </row>
    <row r="557" spans="3:3" s="24" customFormat="1" x14ac:dyDescent="0.25">
      <c r="C557" s="2"/>
    </row>
    <row r="558" spans="3:3" s="24" customFormat="1" x14ac:dyDescent="0.25">
      <c r="C558" s="2"/>
    </row>
    <row r="559" spans="3:3" s="24" customFormat="1" x14ac:dyDescent="0.25">
      <c r="C559" s="2"/>
    </row>
    <row r="560" spans="3:3" s="24" customFormat="1" x14ac:dyDescent="0.25">
      <c r="C560" s="2"/>
    </row>
    <row r="561" spans="3:3" s="24" customFormat="1" x14ac:dyDescent="0.25">
      <c r="C561" s="2"/>
    </row>
    <row r="562" spans="3:3" s="24" customFormat="1" x14ac:dyDescent="0.25">
      <c r="C562" s="2"/>
    </row>
    <row r="563" spans="3:3" s="24" customFormat="1" x14ac:dyDescent="0.25">
      <c r="C563" s="2"/>
    </row>
    <row r="564" spans="3:3" s="24" customFormat="1" x14ac:dyDescent="0.25">
      <c r="C564" s="2"/>
    </row>
    <row r="565" spans="3:3" s="24" customFormat="1" x14ac:dyDescent="0.25">
      <c r="C565" s="2"/>
    </row>
    <row r="566" spans="3:3" s="24" customFormat="1" x14ac:dyDescent="0.25">
      <c r="C566" s="2"/>
    </row>
    <row r="567" spans="3:3" s="24" customFormat="1" x14ac:dyDescent="0.25">
      <c r="C567" s="2"/>
    </row>
    <row r="568" spans="3:3" s="24" customFormat="1" x14ac:dyDescent="0.25">
      <c r="C568" s="2"/>
    </row>
    <row r="569" spans="3:3" s="24" customFormat="1" x14ac:dyDescent="0.25">
      <c r="C569" s="2"/>
    </row>
    <row r="570" spans="3:3" s="24" customFormat="1" x14ac:dyDescent="0.25">
      <c r="C570" s="2"/>
    </row>
    <row r="571" spans="3:3" s="24" customFormat="1" x14ac:dyDescent="0.25">
      <c r="C571" s="2"/>
    </row>
    <row r="572" spans="3:3" s="24" customFormat="1" x14ac:dyDescent="0.25">
      <c r="C572" s="2"/>
    </row>
    <row r="573" spans="3:3" s="24" customFormat="1" x14ac:dyDescent="0.25">
      <c r="C573" s="2"/>
    </row>
    <row r="574" spans="3:3" s="24" customFormat="1" x14ac:dyDescent="0.25">
      <c r="C574" s="2"/>
    </row>
    <row r="575" spans="3:3" s="24" customFormat="1" x14ac:dyDescent="0.25">
      <c r="C575" s="2"/>
    </row>
    <row r="576" spans="3:3" s="24" customFormat="1" x14ac:dyDescent="0.25">
      <c r="C576" s="2"/>
    </row>
    <row r="577" spans="3:3" s="24" customFormat="1" x14ac:dyDescent="0.25">
      <c r="C577" s="2"/>
    </row>
    <row r="578" spans="3:3" s="24" customFormat="1" x14ac:dyDescent="0.25">
      <c r="C578" s="2"/>
    </row>
    <row r="579" spans="3:3" s="24" customFormat="1" x14ac:dyDescent="0.25">
      <c r="C579" s="2"/>
    </row>
    <row r="580" spans="3:3" s="24" customFormat="1" x14ac:dyDescent="0.25">
      <c r="C580" s="2"/>
    </row>
    <row r="581" spans="3:3" s="24" customFormat="1" x14ac:dyDescent="0.25">
      <c r="C581" s="2"/>
    </row>
    <row r="582" spans="3:3" s="24" customFormat="1" x14ac:dyDescent="0.25">
      <c r="C582" s="2"/>
    </row>
    <row r="583" spans="3:3" s="24" customFormat="1" x14ac:dyDescent="0.25">
      <c r="C583" s="2"/>
    </row>
    <row r="584" spans="3:3" s="24" customFormat="1" x14ac:dyDescent="0.25">
      <c r="C584" s="2"/>
    </row>
    <row r="585" spans="3:3" s="24" customFormat="1" x14ac:dyDescent="0.25">
      <c r="C585" s="2"/>
    </row>
    <row r="586" spans="3:3" s="24" customFormat="1" x14ac:dyDescent="0.25">
      <c r="C586" s="2"/>
    </row>
    <row r="587" spans="3:3" s="24" customFormat="1" x14ac:dyDescent="0.25">
      <c r="C587" s="2"/>
    </row>
    <row r="588" spans="3:3" s="24" customFormat="1" x14ac:dyDescent="0.25">
      <c r="C588" s="2"/>
    </row>
    <row r="589" spans="3:3" s="24" customFormat="1" x14ac:dyDescent="0.25">
      <c r="C589" s="2"/>
    </row>
    <row r="590" spans="3:3" s="24" customFormat="1" x14ac:dyDescent="0.25">
      <c r="C590" s="2"/>
    </row>
    <row r="591" spans="3:3" s="24" customFormat="1" x14ac:dyDescent="0.25">
      <c r="C591" s="2"/>
    </row>
    <row r="592" spans="3:3" s="24" customFormat="1" x14ac:dyDescent="0.25">
      <c r="C592" s="2"/>
    </row>
    <row r="593" spans="3:3" s="24" customFormat="1" x14ac:dyDescent="0.25">
      <c r="C593" s="2"/>
    </row>
    <row r="594" spans="3:3" s="24" customFormat="1" x14ac:dyDescent="0.25">
      <c r="C594" s="2"/>
    </row>
    <row r="595" spans="3:3" s="24" customFormat="1" x14ac:dyDescent="0.25">
      <c r="C595" s="2"/>
    </row>
    <row r="596" spans="3:3" s="24" customFormat="1" x14ac:dyDescent="0.25">
      <c r="C596" s="2"/>
    </row>
    <row r="597" spans="3:3" s="24" customFormat="1" x14ac:dyDescent="0.25">
      <c r="C597" s="2"/>
    </row>
    <row r="598" spans="3:3" s="24" customFormat="1" x14ac:dyDescent="0.25">
      <c r="C598" s="2"/>
    </row>
    <row r="599" spans="3:3" s="24" customFormat="1" x14ac:dyDescent="0.25">
      <c r="C599" s="2"/>
    </row>
    <row r="600" spans="3:3" s="24" customFormat="1" x14ac:dyDescent="0.25">
      <c r="C600" s="2"/>
    </row>
    <row r="601" spans="3:3" s="24" customFormat="1" x14ac:dyDescent="0.25">
      <c r="C601" s="2"/>
    </row>
    <row r="602" spans="3:3" s="24" customFormat="1" x14ac:dyDescent="0.25">
      <c r="C602" s="2"/>
    </row>
    <row r="603" spans="3:3" s="24" customFormat="1" x14ac:dyDescent="0.25">
      <c r="C603" s="2"/>
    </row>
    <row r="604" spans="3:3" s="24" customFormat="1" x14ac:dyDescent="0.25">
      <c r="C604" s="2"/>
    </row>
    <row r="605" spans="3:3" s="24" customFormat="1" x14ac:dyDescent="0.25">
      <c r="C605" s="2"/>
    </row>
    <row r="606" spans="3:3" s="24" customFormat="1" x14ac:dyDescent="0.25">
      <c r="C606" s="2"/>
    </row>
    <row r="607" spans="3:3" s="24" customFormat="1" x14ac:dyDescent="0.25">
      <c r="C607" s="2"/>
    </row>
    <row r="608" spans="3:3" s="24" customFormat="1" x14ac:dyDescent="0.25">
      <c r="C608" s="2"/>
    </row>
    <row r="609" spans="3:3" s="24" customFormat="1" x14ac:dyDescent="0.25">
      <c r="C609" s="2"/>
    </row>
    <row r="610" spans="3:3" s="24" customFormat="1" x14ac:dyDescent="0.25">
      <c r="C610" s="2"/>
    </row>
    <row r="611" spans="3:3" s="24" customFormat="1" x14ac:dyDescent="0.25">
      <c r="C611" s="2"/>
    </row>
    <row r="612" spans="3:3" s="24" customFormat="1" x14ac:dyDescent="0.25">
      <c r="C612" s="2"/>
    </row>
    <row r="613" spans="3:3" s="24" customFormat="1" x14ac:dyDescent="0.25">
      <c r="C613" s="2"/>
    </row>
    <row r="614" spans="3:3" s="24" customFormat="1" x14ac:dyDescent="0.25">
      <c r="C614" s="2"/>
    </row>
    <row r="615" spans="3:3" s="24" customFormat="1" x14ac:dyDescent="0.25">
      <c r="C615" s="2"/>
    </row>
    <row r="616" spans="3:3" s="24" customFormat="1" x14ac:dyDescent="0.25">
      <c r="C616" s="2"/>
    </row>
    <row r="617" spans="3:3" s="24" customFormat="1" x14ac:dyDescent="0.25">
      <c r="C617" s="2"/>
    </row>
    <row r="618" spans="3:3" s="24" customFormat="1" x14ac:dyDescent="0.25">
      <c r="C618" s="2"/>
    </row>
    <row r="619" spans="3:3" s="24" customFormat="1" x14ac:dyDescent="0.25">
      <c r="C619" s="2"/>
    </row>
    <row r="620" spans="3:3" s="24" customFormat="1" x14ac:dyDescent="0.25">
      <c r="C620" s="2"/>
    </row>
    <row r="621" spans="3:3" s="24" customFormat="1" x14ac:dyDescent="0.25">
      <c r="C621" s="2"/>
    </row>
    <row r="622" spans="3:3" s="24" customFormat="1" x14ac:dyDescent="0.25">
      <c r="C622" s="2"/>
    </row>
    <row r="623" spans="3:3" s="24" customFormat="1" x14ac:dyDescent="0.25">
      <c r="C623" s="2"/>
    </row>
    <row r="624" spans="3:3" s="24" customFormat="1" x14ac:dyDescent="0.25">
      <c r="C624" s="2"/>
    </row>
    <row r="625" spans="3:3" s="24" customFormat="1" x14ac:dyDescent="0.25">
      <c r="C625" s="2"/>
    </row>
    <row r="626" spans="3:3" s="24" customFormat="1" x14ac:dyDescent="0.25">
      <c r="C626" s="2"/>
    </row>
    <row r="627" spans="3:3" s="24" customFormat="1" x14ac:dyDescent="0.25">
      <c r="C627" s="2"/>
    </row>
    <row r="628" spans="3:3" s="24" customFormat="1" x14ac:dyDescent="0.25">
      <c r="C628" s="2"/>
    </row>
    <row r="629" spans="3:3" s="24" customFormat="1" x14ac:dyDescent="0.25">
      <c r="C629" s="2"/>
    </row>
    <row r="630" spans="3:3" s="24" customFormat="1" x14ac:dyDescent="0.25">
      <c r="C630" s="2"/>
    </row>
    <row r="631" spans="3:3" s="24" customFormat="1" x14ac:dyDescent="0.25">
      <c r="C631" s="2"/>
    </row>
    <row r="632" spans="3:3" s="24" customFormat="1" x14ac:dyDescent="0.25">
      <c r="C632" s="2"/>
    </row>
    <row r="633" spans="3:3" s="24" customFormat="1" x14ac:dyDescent="0.25">
      <c r="C633" s="2"/>
    </row>
    <row r="634" spans="3:3" s="24" customFormat="1" x14ac:dyDescent="0.25">
      <c r="C634" s="2"/>
    </row>
    <row r="635" spans="3:3" s="24" customFormat="1" x14ac:dyDescent="0.25">
      <c r="C635" s="2"/>
    </row>
    <row r="636" spans="3:3" s="24" customFormat="1" x14ac:dyDescent="0.25">
      <c r="C636" s="2"/>
    </row>
    <row r="637" spans="3:3" s="24" customFormat="1" x14ac:dyDescent="0.25">
      <c r="C637" s="2"/>
    </row>
    <row r="638" spans="3:3" s="24" customFormat="1" x14ac:dyDescent="0.25">
      <c r="C638" s="2"/>
    </row>
    <row r="639" spans="3:3" s="24" customFormat="1" x14ac:dyDescent="0.25">
      <c r="C639" s="2"/>
    </row>
    <row r="640" spans="3:3" s="24" customFormat="1" x14ac:dyDescent="0.25">
      <c r="C640" s="2"/>
    </row>
    <row r="641" spans="3:3" s="24" customFormat="1" x14ac:dyDescent="0.25">
      <c r="C641" s="2"/>
    </row>
    <row r="642" spans="3:3" s="24" customFormat="1" x14ac:dyDescent="0.25">
      <c r="C642" s="2"/>
    </row>
    <row r="643" spans="3:3" s="24" customFormat="1" x14ac:dyDescent="0.25">
      <c r="C643" s="2"/>
    </row>
    <row r="644" spans="3:3" s="24" customFormat="1" x14ac:dyDescent="0.25">
      <c r="C644" s="2"/>
    </row>
    <row r="645" spans="3:3" s="24" customFormat="1" x14ac:dyDescent="0.25">
      <c r="C645" s="2"/>
    </row>
    <row r="646" spans="3:3" s="24" customFormat="1" x14ac:dyDescent="0.25">
      <c r="C646" s="2"/>
    </row>
    <row r="647" spans="3:3" s="24" customFormat="1" x14ac:dyDescent="0.25">
      <c r="C647" s="2"/>
    </row>
    <row r="648" spans="3:3" s="24" customFormat="1" x14ac:dyDescent="0.25">
      <c r="C648" s="2"/>
    </row>
    <row r="649" spans="3:3" s="24" customFormat="1" x14ac:dyDescent="0.25">
      <c r="C649" s="2"/>
    </row>
    <row r="650" spans="3:3" s="24" customFormat="1" x14ac:dyDescent="0.25">
      <c r="C650" s="2"/>
    </row>
    <row r="651" spans="3:3" s="24" customFormat="1" x14ac:dyDescent="0.25">
      <c r="C651" s="2"/>
    </row>
    <row r="652" spans="3:3" s="24" customFormat="1" x14ac:dyDescent="0.25">
      <c r="C652" s="2"/>
    </row>
    <row r="653" spans="3:3" s="24" customFormat="1" x14ac:dyDescent="0.25">
      <c r="C653" s="2"/>
    </row>
    <row r="654" spans="3:3" s="24" customFormat="1" x14ac:dyDescent="0.25">
      <c r="C654" s="2"/>
    </row>
    <row r="655" spans="3:3" s="24" customFormat="1" x14ac:dyDescent="0.25">
      <c r="C655" s="2"/>
    </row>
    <row r="656" spans="3:3" s="24" customFormat="1" x14ac:dyDescent="0.25">
      <c r="C656" s="2"/>
    </row>
    <row r="657" spans="3:3" s="24" customFormat="1" x14ac:dyDescent="0.25">
      <c r="C657" s="2"/>
    </row>
    <row r="658" spans="3:3" s="24" customFormat="1" x14ac:dyDescent="0.25">
      <c r="C658" s="2"/>
    </row>
    <row r="659" spans="3:3" s="24" customFormat="1" x14ac:dyDescent="0.25">
      <c r="C659" s="2"/>
    </row>
    <row r="660" spans="3:3" s="24" customFormat="1" x14ac:dyDescent="0.25">
      <c r="C660" s="2"/>
    </row>
    <row r="661" spans="3:3" s="24" customFormat="1" x14ac:dyDescent="0.25">
      <c r="C661" s="2"/>
    </row>
    <row r="662" spans="3:3" s="24" customFormat="1" x14ac:dyDescent="0.25">
      <c r="C662" s="2"/>
    </row>
    <row r="663" spans="3:3" s="24" customFormat="1" x14ac:dyDescent="0.25">
      <c r="C663" s="2"/>
    </row>
    <row r="664" spans="3:3" s="24" customFormat="1" x14ac:dyDescent="0.25">
      <c r="C664" s="2"/>
    </row>
    <row r="665" spans="3:3" s="24" customFormat="1" x14ac:dyDescent="0.25">
      <c r="C665" s="2"/>
    </row>
    <row r="666" spans="3:3" s="24" customFormat="1" x14ac:dyDescent="0.25">
      <c r="C666" s="2"/>
    </row>
    <row r="667" spans="3:3" s="24" customFormat="1" x14ac:dyDescent="0.25">
      <c r="C667" s="2"/>
    </row>
    <row r="668" spans="3:3" s="24" customFormat="1" x14ac:dyDescent="0.25">
      <c r="C668" s="2"/>
    </row>
    <row r="669" spans="3:3" s="24" customFormat="1" x14ac:dyDescent="0.25">
      <c r="C669" s="2"/>
    </row>
    <row r="670" spans="3:3" s="24" customFormat="1" x14ac:dyDescent="0.25">
      <c r="C670" s="2"/>
    </row>
    <row r="671" spans="3:3" s="24" customFormat="1" x14ac:dyDescent="0.25">
      <c r="C671" s="2"/>
    </row>
    <row r="672" spans="3:3" s="24" customFormat="1" x14ac:dyDescent="0.25">
      <c r="C672" s="2"/>
    </row>
    <row r="673" spans="3:3" s="24" customFormat="1" x14ac:dyDescent="0.25">
      <c r="C673" s="2"/>
    </row>
    <row r="674" spans="3:3" s="24" customFormat="1" x14ac:dyDescent="0.25">
      <c r="C674" s="2"/>
    </row>
    <row r="675" spans="3:3" s="24" customFormat="1" x14ac:dyDescent="0.25">
      <c r="C675" s="2"/>
    </row>
    <row r="676" spans="3:3" s="24" customFormat="1" x14ac:dyDescent="0.25">
      <c r="C676" s="2"/>
    </row>
    <row r="677" spans="3:3" s="24" customFormat="1" x14ac:dyDescent="0.25">
      <c r="C677" s="2"/>
    </row>
    <row r="678" spans="3:3" s="24" customFormat="1" x14ac:dyDescent="0.25">
      <c r="C678" s="2"/>
    </row>
    <row r="679" spans="3:3" s="24" customFormat="1" x14ac:dyDescent="0.25">
      <c r="C679" s="2"/>
    </row>
    <row r="680" spans="3:3" s="24" customFormat="1" x14ac:dyDescent="0.25">
      <c r="C680" s="2"/>
    </row>
    <row r="681" spans="3:3" s="24" customFormat="1" x14ac:dyDescent="0.25">
      <c r="C681" s="2"/>
    </row>
    <row r="682" spans="3:3" s="24" customFormat="1" x14ac:dyDescent="0.25">
      <c r="C682" s="2"/>
    </row>
    <row r="683" spans="3:3" s="24" customFormat="1" x14ac:dyDescent="0.25">
      <c r="C683" s="2"/>
    </row>
    <row r="684" spans="3:3" s="24" customFormat="1" x14ac:dyDescent="0.25">
      <c r="C684" s="2"/>
    </row>
    <row r="685" spans="3:3" s="24" customFormat="1" x14ac:dyDescent="0.25">
      <c r="C685" s="2"/>
    </row>
    <row r="686" spans="3:3" s="24" customFormat="1" x14ac:dyDescent="0.25">
      <c r="C686" s="2"/>
    </row>
    <row r="687" spans="3:3" s="24" customFormat="1" x14ac:dyDescent="0.25">
      <c r="C687" s="2"/>
    </row>
    <row r="688" spans="3:3" s="24" customFormat="1" x14ac:dyDescent="0.25">
      <c r="C688" s="2"/>
    </row>
    <row r="689" spans="3:3" s="24" customFormat="1" x14ac:dyDescent="0.25">
      <c r="C689" s="2"/>
    </row>
    <row r="690" spans="3:3" s="24" customFormat="1" x14ac:dyDescent="0.25">
      <c r="C690" s="2"/>
    </row>
    <row r="691" spans="3:3" s="24" customFormat="1" x14ac:dyDescent="0.25">
      <c r="C691" s="2"/>
    </row>
    <row r="692" spans="3:3" s="24" customFormat="1" x14ac:dyDescent="0.25">
      <c r="C692" s="2"/>
    </row>
    <row r="693" spans="3:3" s="24" customFormat="1" x14ac:dyDescent="0.25">
      <c r="C693" s="2"/>
    </row>
    <row r="694" spans="3:3" s="24" customFormat="1" x14ac:dyDescent="0.25">
      <c r="C694" s="2"/>
    </row>
    <row r="695" spans="3:3" s="24" customFormat="1" x14ac:dyDescent="0.25">
      <c r="C695" s="2"/>
    </row>
    <row r="696" spans="3:3" s="24" customFormat="1" x14ac:dyDescent="0.25">
      <c r="C696" s="2"/>
    </row>
    <row r="697" spans="3:3" s="24" customFormat="1" x14ac:dyDescent="0.25">
      <c r="C697" s="2"/>
    </row>
    <row r="698" spans="3:3" s="24" customFormat="1" x14ac:dyDescent="0.25">
      <c r="C698" s="2"/>
    </row>
    <row r="699" spans="3:3" s="24" customFormat="1" x14ac:dyDescent="0.25">
      <c r="C699" s="2"/>
    </row>
    <row r="700" spans="3:3" s="24" customFormat="1" x14ac:dyDescent="0.25">
      <c r="C700" s="2"/>
    </row>
    <row r="701" spans="3:3" s="24" customFormat="1" x14ac:dyDescent="0.25">
      <c r="C701" s="2"/>
    </row>
    <row r="702" spans="3:3" s="24" customFormat="1" x14ac:dyDescent="0.25">
      <c r="C702" s="2"/>
    </row>
    <row r="703" spans="3:3" s="24" customFormat="1" x14ac:dyDescent="0.25">
      <c r="C703" s="2"/>
    </row>
    <row r="704" spans="3:3" s="24" customFormat="1" x14ac:dyDescent="0.25">
      <c r="C704" s="2"/>
    </row>
    <row r="705" spans="3:3" s="24" customFormat="1" x14ac:dyDescent="0.25">
      <c r="C705" s="2"/>
    </row>
    <row r="706" spans="3:3" s="24" customFormat="1" x14ac:dyDescent="0.25">
      <c r="C706" s="2"/>
    </row>
    <row r="707" spans="3:3" s="24" customFormat="1" x14ac:dyDescent="0.25">
      <c r="C707" s="2"/>
    </row>
    <row r="708" spans="3:3" s="24" customFormat="1" x14ac:dyDescent="0.25">
      <c r="C708" s="2"/>
    </row>
    <row r="709" spans="3:3" s="24" customFormat="1" x14ac:dyDescent="0.25">
      <c r="C709" s="2"/>
    </row>
    <row r="710" spans="3:3" s="24" customFormat="1" x14ac:dyDescent="0.25">
      <c r="C710" s="2"/>
    </row>
    <row r="711" spans="3:3" s="24" customFormat="1" x14ac:dyDescent="0.25">
      <c r="C711" s="2"/>
    </row>
    <row r="712" spans="3:3" s="24" customFormat="1" x14ac:dyDescent="0.25">
      <c r="C712" s="2"/>
    </row>
    <row r="713" spans="3:3" s="24" customFormat="1" x14ac:dyDescent="0.25">
      <c r="C713" s="2"/>
    </row>
    <row r="714" spans="3:3" s="24" customFormat="1" x14ac:dyDescent="0.25">
      <c r="C714" s="2"/>
    </row>
    <row r="715" spans="3:3" s="24" customFormat="1" x14ac:dyDescent="0.25">
      <c r="C715" s="2"/>
    </row>
    <row r="716" spans="3:3" s="24" customFormat="1" x14ac:dyDescent="0.25">
      <c r="C716" s="2"/>
    </row>
    <row r="717" spans="3:3" s="24" customFormat="1" x14ac:dyDescent="0.25">
      <c r="C717" s="2"/>
    </row>
    <row r="718" spans="3:3" s="24" customFormat="1" x14ac:dyDescent="0.25">
      <c r="C718" s="2"/>
    </row>
    <row r="719" spans="3:3" s="24" customFormat="1" x14ac:dyDescent="0.25">
      <c r="C719" s="2"/>
    </row>
    <row r="720" spans="3:3" s="24" customFormat="1" x14ac:dyDescent="0.25">
      <c r="C720" s="2"/>
    </row>
    <row r="721" spans="3:3" s="24" customFormat="1" x14ac:dyDescent="0.25">
      <c r="C721" s="2"/>
    </row>
    <row r="722" spans="3:3" s="24" customFormat="1" x14ac:dyDescent="0.25">
      <c r="C722" s="2"/>
    </row>
    <row r="723" spans="3:3" s="24" customFormat="1" x14ac:dyDescent="0.25">
      <c r="C723" s="2"/>
    </row>
    <row r="724" spans="3:3" s="24" customFormat="1" x14ac:dyDescent="0.25">
      <c r="C724" s="2"/>
    </row>
    <row r="725" spans="3:3" s="24" customFormat="1" x14ac:dyDescent="0.25">
      <c r="C725" s="2"/>
    </row>
    <row r="726" spans="3:3" s="24" customFormat="1" x14ac:dyDescent="0.25">
      <c r="C726" s="2"/>
    </row>
    <row r="727" spans="3:3" s="24" customFormat="1" x14ac:dyDescent="0.25">
      <c r="C727" s="2"/>
    </row>
    <row r="728" spans="3:3" s="24" customFormat="1" x14ac:dyDescent="0.25">
      <c r="C728" s="2"/>
    </row>
    <row r="729" spans="3:3" s="24" customFormat="1" x14ac:dyDescent="0.25">
      <c r="C729" s="2"/>
    </row>
    <row r="730" spans="3:3" s="24" customFormat="1" x14ac:dyDescent="0.25">
      <c r="C730" s="2"/>
    </row>
    <row r="731" spans="3:3" s="24" customFormat="1" x14ac:dyDescent="0.25">
      <c r="C731" s="2"/>
    </row>
    <row r="732" spans="3:3" s="24" customFormat="1" x14ac:dyDescent="0.25">
      <c r="C732" s="2"/>
    </row>
    <row r="733" spans="3:3" s="24" customFormat="1" x14ac:dyDescent="0.25">
      <c r="C733" s="2"/>
    </row>
    <row r="734" spans="3:3" s="24" customFormat="1" x14ac:dyDescent="0.25">
      <c r="C734" s="2"/>
    </row>
    <row r="735" spans="3:3" s="24" customFormat="1" x14ac:dyDescent="0.25">
      <c r="C735" s="2"/>
    </row>
    <row r="736" spans="3:3" s="24" customFormat="1" x14ac:dyDescent="0.25">
      <c r="C736" s="2"/>
    </row>
    <row r="737" spans="3:3" s="24" customFormat="1" x14ac:dyDescent="0.25">
      <c r="C737" s="2"/>
    </row>
    <row r="738" spans="3:3" s="24" customFormat="1" x14ac:dyDescent="0.25">
      <c r="C738" s="2"/>
    </row>
    <row r="739" spans="3:3" s="24" customFormat="1" x14ac:dyDescent="0.25">
      <c r="C739" s="2"/>
    </row>
    <row r="740" spans="3:3" s="24" customFormat="1" x14ac:dyDescent="0.25">
      <c r="C740" s="2"/>
    </row>
    <row r="741" spans="3:3" s="24" customFormat="1" x14ac:dyDescent="0.25">
      <c r="C741" s="2"/>
    </row>
    <row r="742" spans="3:3" s="24" customFormat="1" x14ac:dyDescent="0.25">
      <c r="C742" s="2"/>
    </row>
    <row r="743" spans="3:3" s="24" customFormat="1" x14ac:dyDescent="0.25">
      <c r="C743" s="2"/>
    </row>
    <row r="744" spans="3:3" s="24" customFormat="1" x14ac:dyDescent="0.25">
      <c r="C744" s="2"/>
    </row>
    <row r="745" spans="3:3" s="24" customFormat="1" x14ac:dyDescent="0.25">
      <c r="C745" s="2"/>
    </row>
    <row r="746" spans="3:3" s="24" customFormat="1" x14ac:dyDescent="0.25">
      <c r="C746" s="2"/>
    </row>
    <row r="747" spans="3:3" s="24" customFormat="1" x14ac:dyDescent="0.25">
      <c r="C747" s="2"/>
    </row>
    <row r="748" spans="3:3" s="24" customFormat="1" x14ac:dyDescent="0.25">
      <c r="C748" s="2"/>
    </row>
    <row r="749" spans="3:3" s="24" customFormat="1" x14ac:dyDescent="0.25">
      <c r="C749" s="2"/>
    </row>
    <row r="750" spans="3:3" s="24" customFormat="1" x14ac:dyDescent="0.25">
      <c r="C750" s="2"/>
    </row>
    <row r="751" spans="3:3" s="24" customFormat="1" x14ac:dyDescent="0.25">
      <c r="C751" s="2"/>
    </row>
    <row r="752" spans="3:3" s="24" customFormat="1" x14ac:dyDescent="0.25">
      <c r="C752" s="2"/>
    </row>
    <row r="753" spans="3:3" s="24" customFormat="1" x14ac:dyDescent="0.25">
      <c r="C753" s="2"/>
    </row>
    <row r="754" spans="3:3" s="24" customFormat="1" x14ac:dyDescent="0.25">
      <c r="C754" s="2"/>
    </row>
    <row r="755" spans="3:3" s="24" customFormat="1" x14ac:dyDescent="0.25">
      <c r="C755" s="2"/>
    </row>
    <row r="756" spans="3:3" s="24" customFormat="1" x14ac:dyDescent="0.25">
      <c r="C756" s="2"/>
    </row>
    <row r="757" spans="3:3" s="24" customFormat="1" x14ac:dyDescent="0.25">
      <c r="C757" s="2"/>
    </row>
    <row r="758" spans="3:3" s="24" customFormat="1" x14ac:dyDescent="0.25">
      <c r="C758" s="2"/>
    </row>
    <row r="759" spans="3:3" s="24" customFormat="1" x14ac:dyDescent="0.25">
      <c r="C759" s="2"/>
    </row>
    <row r="760" spans="3:3" s="24" customFormat="1" x14ac:dyDescent="0.25">
      <c r="C760" s="2"/>
    </row>
    <row r="761" spans="3:3" s="24" customFormat="1" x14ac:dyDescent="0.25">
      <c r="C761" s="2"/>
    </row>
    <row r="762" spans="3:3" s="24" customFormat="1" x14ac:dyDescent="0.25">
      <c r="C762" s="2"/>
    </row>
    <row r="763" spans="3:3" s="24" customFormat="1" x14ac:dyDescent="0.25">
      <c r="C763" s="2"/>
    </row>
    <row r="764" spans="3:3" s="24" customFormat="1" x14ac:dyDescent="0.25">
      <c r="C764" s="2"/>
    </row>
    <row r="765" spans="3:3" s="24" customFormat="1" x14ac:dyDescent="0.25">
      <c r="C765" s="2"/>
    </row>
    <row r="766" spans="3:3" s="24" customFormat="1" x14ac:dyDescent="0.25">
      <c r="C766" s="2"/>
    </row>
    <row r="767" spans="3:3" s="24" customFormat="1" x14ac:dyDescent="0.25">
      <c r="C767" s="2"/>
    </row>
    <row r="768" spans="3:3" s="24" customFormat="1" x14ac:dyDescent="0.25">
      <c r="C768" s="2"/>
    </row>
    <row r="769" spans="3:3" s="24" customFormat="1" x14ac:dyDescent="0.25">
      <c r="C769" s="2"/>
    </row>
    <row r="770" spans="3:3" s="24" customFormat="1" x14ac:dyDescent="0.25">
      <c r="C770" s="2"/>
    </row>
    <row r="771" spans="3:3" s="24" customFormat="1" x14ac:dyDescent="0.25">
      <c r="C771" s="2"/>
    </row>
    <row r="772" spans="3:3" s="24" customFormat="1" x14ac:dyDescent="0.25">
      <c r="C772" s="2"/>
    </row>
    <row r="773" spans="3:3" s="24" customFormat="1" x14ac:dyDescent="0.25">
      <c r="C773" s="2"/>
    </row>
    <row r="774" spans="3:3" s="24" customFormat="1" x14ac:dyDescent="0.25">
      <c r="C774" s="2"/>
    </row>
    <row r="775" spans="3:3" s="24" customFormat="1" x14ac:dyDescent="0.25">
      <c r="C775" s="2"/>
    </row>
    <row r="776" spans="3:3" s="24" customFormat="1" x14ac:dyDescent="0.25">
      <c r="C776" s="2"/>
    </row>
    <row r="777" spans="3:3" s="24" customFormat="1" x14ac:dyDescent="0.25">
      <c r="C777" s="2"/>
    </row>
    <row r="778" spans="3:3" s="24" customFormat="1" x14ac:dyDescent="0.25">
      <c r="C778" s="2"/>
    </row>
    <row r="779" spans="3:3" s="24" customFormat="1" x14ac:dyDescent="0.25">
      <c r="C779" s="2"/>
    </row>
    <row r="780" spans="3:3" s="24" customFormat="1" x14ac:dyDescent="0.25">
      <c r="C780" s="2"/>
    </row>
    <row r="781" spans="3:3" s="24" customFormat="1" x14ac:dyDescent="0.25">
      <c r="C781" s="2"/>
    </row>
    <row r="782" spans="3:3" s="24" customFormat="1" x14ac:dyDescent="0.25">
      <c r="C782" s="2"/>
    </row>
    <row r="783" spans="3:3" s="24" customFormat="1" x14ac:dyDescent="0.25">
      <c r="C783" s="2"/>
    </row>
    <row r="784" spans="3:3" s="24" customFormat="1" x14ac:dyDescent="0.25">
      <c r="C784" s="2"/>
    </row>
    <row r="785" spans="3:3" s="24" customFormat="1" x14ac:dyDescent="0.25">
      <c r="C785" s="2"/>
    </row>
    <row r="786" spans="3:3" s="24" customFormat="1" x14ac:dyDescent="0.25">
      <c r="C786" s="2"/>
    </row>
    <row r="787" spans="3:3" s="24" customFormat="1" x14ac:dyDescent="0.25">
      <c r="C787" s="2"/>
    </row>
    <row r="788" spans="3:3" s="24" customFormat="1" x14ac:dyDescent="0.25">
      <c r="C788" s="2"/>
    </row>
    <row r="789" spans="3:3" s="24" customFormat="1" x14ac:dyDescent="0.25">
      <c r="C789" s="2"/>
    </row>
    <row r="790" spans="3:3" s="24" customFormat="1" x14ac:dyDescent="0.25">
      <c r="C790" s="2"/>
    </row>
    <row r="791" spans="3:3" s="24" customFormat="1" x14ac:dyDescent="0.25">
      <c r="C791" s="2"/>
    </row>
    <row r="792" spans="3:3" s="24" customFormat="1" x14ac:dyDescent="0.25">
      <c r="C792" s="2"/>
    </row>
    <row r="793" spans="3:3" s="24" customFormat="1" x14ac:dyDescent="0.25">
      <c r="C793" s="2"/>
    </row>
    <row r="794" spans="3:3" s="24" customFormat="1" x14ac:dyDescent="0.25">
      <c r="C794" s="2"/>
    </row>
    <row r="795" spans="3:3" s="24" customFormat="1" x14ac:dyDescent="0.25">
      <c r="C795" s="2"/>
    </row>
    <row r="796" spans="3:3" s="24" customFormat="1" x14ac:dyDescent="0.25">
      <c r="C796" s="2"/>
    </row>
    <row r="797" spans="3:3" s="24" customFormat="1" x14ac:dyDescent="0.25">
      <c r="C797" s="2"/>
    </row>
    <row r="798" spans="3:3" s="24" customFormat="1" x14ac:dyDescent="0.25">
      <c r="C798" s="2"/>
    </row>
    <row r="799" spans="3:3" s="24" customFormat="1" x14ac:dyDescent="0.25">
      <c r="C799" s="2"/>
    </row>
    <row r="800" spans="3:3" s="24" customFormat="1" x14ac:dyDescent="0.25">
      <c r="C800" s="2"/>
    </row>
    <row r="801" spans="3:3" s="24" customFormat="1" x14ac:dyDescent="0.25">
      <c r="C801" s="2"/>
    </row>
    <row r="802" spans="3:3" s="24" customFormat="1" x14ac:dyDescent="0.25">
      <c r="C802" s="2"/>
    </row>
    <row r="803" spans="3:3" s="24" customFormat="1" x14ac:dyDescent="0.25">
      <c r="C803" s="2"/>
    </row>
    <row r="804" spans="3:3" s="24" customFormat="1" x14ac:dyDescent="0.25">
      <c r="C804" s="2"/>
    </row>
    <row r="805" spans="3:3" s="24" customFormat="1" x14ac:dyDescent="0.25">
      <c r="C805" s="2"/>
    </row>
    <row r="806" spans="3:3" s="24" customFormat="1" x14ac:dyDescent="0.25">
      <c r="C806" s="2"/>
    </row>
    <row r="807" spans="3:3" s="24" customFormat="1" x14ac:dyDescent="0.25">
      <c r="C807" s="2"/>
    </row>
    <row r="808" spans="3:3" s="24" customFormat="1" x14ac:dyDescent="0.25">
      <c r="C808" s="2"/>
    </row>
    <row r="809" spans="3:3" s="24" customFormat="1" x14ac:dyDescent="0.25">
      <c r="C809" s="2"/>
    </row>
    <row r="810" spans="3:3" s="24" customFormat="1" x14ac:dyDescent="0.25">
      <c r="C810" s="2"/>
    </row>
    <row r="811" spans="3:3" s="24" customFormat="1" x14ac:dyDescent="0.25">
      <c r="C811" s="2"/>
    </row>
    <row r="812" spans="3:3" s="24" customFormat="1" x14ac:dyDescent="0.25">
      <c r="C812" s="2"/>
    </row>
    <row r="813" spans="3:3" s="24" customFormat="1" x14ac:dyDescent="0.25">
      <c r="C813" s="2"/>
    </row>
    <row r="814" spans="3:3" s="24" customFormat="1" x14ac:dyDescent="0.25">
      <c r="C814" s="2"/>
    </row>
    <row r="815" spans="3:3" s="24" customFormat="1" x14ac:dyDescent="0.25">
      <c r="C815" s="2"/>
    </row>
    <row r="816" spans="3:3" s="24" customFormat="1" x14ac:dyDescent="0.25">
      <c r="C816" s="2"/>
    </row>
    <row r="817" spans="3:3" s="24" customFormat="1" x14ac:dyDescent="0.25">
      <c r="C817" s="2"/>
    </row>
    <row r="818" spans="3:3" s="24" customFormat="1" x14ac:dyDescent="0.25">
      <c r="C818" s="2"/>
    </row>
    <row r="819" spans="3:3" s="24" customFormat="1" x14ac:dyDescent="0.25">
      <c r="C819" s="2"/>
    </row>
    <row r="820" spans="3:3" s="24" customFormat="1" x14ac:dyDescent="0.25">
      <c r="C820" s="2"/>
    </row>
    <row r="821" spans="3:3" s="24" customFormat="1" x14ac:dyDescent="0.25">
      <c r="C821" s="2"/>
    </row>
    <row r="822" spans="3:3" s="24" customFormat="1" x14ac:dyDescent="0.25">
      <c r="C822" s="2"/>
    </row>
    <row r="823" spans="3:3" s="24" customFormat="1" x14ac:dyDescent="0.25">
      <c r="C823" s="2"/>
    </row>
    <row r="824" spans="3:3" s="24" customFormat="1" x14ac:dyDescent="0.25">
      <c r="C824" s="2"/>
    </row>
    <row r="825" spans="3:3" s="24" customFormat="1" x14ac:dyDescent="0.25">
      <c r="C825" s="2"/>
    </row>
    <row r="826" spans="3:3" s="24" customFormat="1" x14ac:dyDescent="0.25">
      <c r="C826" s="2"/>
    </row>
    <row r="827" spans="3:3" s="24" customFormat="1" x14ac:dyDescent="0.25">
      <c r="C827" s="2"/>
    </row>
    <row r="828" spans="3:3" s="24" customFormat="1" x14ac:dyDescent="0.25">
      <c r="C828" s="2"/>
    </row>
    <row r="829" spans="3:3" s="24" customFormat="1" x14ac:dyDescent="0.25">
      <c r="C829" s="2"/>
    </row>
    <row r="830" spans="3:3" s="24" customFormat="1" x14ac:dyDescent="0.25">
      <c r="C830" s="2"/>
    </row>
    <row r="831" spans="3:3" s="24" customFormat="1" x14ac:dyDescent="0.25">
      <c r="C831" s="2"/>
    </row>
    <row r="832" spans="3:3" s="24" customFormat="1" x14ac:dyDescent="0.25">
      <c r="C832" s="2"/>
    </row>
    <row r="833" spans="3:3" s="24" customFormat="1" x14ac:dyDescent="0.25">
      <c r="C833" s="2"/>
    </row>
    <row r="834" spans="3:3" s="24" customFormat="1" x14ac:dyDescent="0.25">
      <c r="C834" s="2"/>
    </row>
    <row r="835" spans="3:3" s="24" customFormat="1" x14ac:dyDescent="0.25">
      <c r="C835" s="2"/>
    </row>
    <row r="836" spans="3:3" s="24" customFormat="1" x14ac:dyDescent="0.25">
      <c r="C836" s="2"/>
    </row>
    <row r="837" spans="3:3" s="24" customFormat="1" x14ac:dyDescent="0.25">
      <c r="C837" s="2"/>
    </row>
    <row r="838" spans="3:3" s="24" customFormat="1" x14ac:dyDescent="0.25">
      <c r="C838" s="2"/>
    </row>
    <row r="839" spans="3:3" s="24" customFormat="1" x14ac:dyDescent="0.25">
      <c r="C839" s="2"/>
    </row>
    <row r="840" spans="3:3" s="24" customFormat="1" x14ac:dyDescent="0.25">
      <c r="C840" s="2"/>
    </row>
    <row r="841" spans="3:3" s="24" customFormat="1" x14ac:dyDescent="0.25">
      <c r="C841" s="2"/>
    </row>
    <row r="842" spans="3:3" s="24" customFormat="1" x14ac:dyDescent="0.25">
      <c r="C842" s="2"/>
    </row>
    <row r="843" spans="3:3" s="24" customFormat="1" x14ac:dyDescent="0.25">
      <c r="C843" s="2"/>
    </row>
    <row r="844" spans="3:3" s="24" customFormat="1" x14ac:dyDescent="0.25">
      <c r="C844" s="2"/>
    </row>
    <row r="845" spans="3:3" s="24" customFormat="1" x14ac:dyDescent="0.25">
      <c r="C845" s="2"/>
    </row>
    <row r="846" spans="3:3" s="24" customFormat="1" x14ac:dyDescent="0.25">
      <c r="C846" s="2"/>
    </row>
    <row r="847" spans="3:3" s="24" customFormat="1" x14ac:dyDescent="0.25">
      <c r="C847" s="2"/>
    </row>
    <row r="848" spans="3:3" s="24" customFormat="1" x14ac:dyDescent="0.25">
      <c r="C848" s="2"/>
    </row>
    <row r="849" spans="3:3" s="24" customFormat="1" x14ac:dyDescent="0.25">
      <c r="C849" s="2"/>
    </row>
    <row r="850" spans="3:3" s="24" customFormat="1" x14ac:dyDescent="0.25">
      <c r="C850" s="2"/>
    </row>
    <row r="851" spans="3:3" s="24" customFormat="1" x14ac:dyDescent="0.25">
      <c r="C851" s="2"/>
    </row>
    <row r="852" spans="3:3" s="24" customFormat="1" x14ac:dyDescent="0.25">
      <c r="C852" s="2"/>
    </row>
    <row r="853" spans="3:3" s="24" customFormat="1" x14ac:dyDescent="0.25">
      <c r="C853" s="2"/>
    </row>
    <row r="854" spans="3:3" s="24" customFormat="1" x14ac:dyDescent="0.25">
      <c r="C854" s="2"/>
    </row>
    <row r="855" spans="3:3" s="24" customFormat="1" x14ac:dyDescent="0.25">
      <c r="C855" s="2"/>
    </row>
    <row r="856" spans="3:3" s="24" customFormat="1" x14ac:dyDescent="0.25">
      <c r="C856" s="2"/>
    </row>
    <row r="857" spans="3:3" s="24" customFormat="1" x14ac:dyDescent="0.25">
      <c r="C857" s="2"/>
    </row>
    <row r="858" spans="3:3" s="24" customFormat="1" x14ac:dyDescent="0.25">
      <c r="C858" s="2"/>
    </row>
    <row r="859" spans="3:3" s="24" customFormat="1" x14ac:dyDescent="0.25">
      <c r="C859" s="2"/>
    </row>
    <row r="860" spans="3:3" s="24" customFormat="1" x14ac:dyDescent="0.25">
      <c r="C860" s="2"/>
    </row>
    <row r="861" spans="3:3" s="24" customFormat="1" x14ac:dyDescent="0.25">
      <c r="C861" s="2"/>
    </row>
    <row r="862" spans="3:3" s="24" customFormat="1" x14ac:dyDescent="0.25">
      <c r="C862" s="2"/>
    </row>
    <row r="863" spans="3:3" s="24" customFormat="1" x14ac:dyDescent="0.25">
      <c r="C863" s="2"/>
    </row>
    <row r="864" spans="3:3" s="24" customFormat="1" x14ac:dyDescent="0.25">
      <c r="C864" s="2"/>
    </row>
    <row r="865" spans="3:3" s="24" customFormat="1" x14ac:dyDescent="0.25">
      <c r="C865" s="2"/>
    </row>
    <row r="866" spans="3:3" s="24" customFormat="1" x14ac:dyDescent="0.25">
      <c r="C866" s="2"/>
    </row>
    <row r="867" spans="3:3" s="24" customFormat="1" x14ac:dyDescent="0.25">
      <c r="C867" s="2"/>
    </row>
    <row r="868" spans="3:3" s="24" customFormat="1" x14ac:dyDescent="0.25">
      <c r="C868" s="2"/>
    </row>
    <row r="869" spans="3:3" s="24" customFormat="1" x14ac:dyDescent="0.25">
      <c r="C869" s="2"/>
    </row>
  </sheetData>
  <mergeCells count="37">
    <mergeCell ref="M30:M31"/>
    <mergeCell ref="N30:P31"/>
    <mergeCell ref="D21:F22"/>
    <mergeCell ref="H21:K22"/>
    <mergeCell ref="M21:P22"/>
    <mergeCell ref="D24:F25"/>
    <mergeCell ref="M24:M25"/>
    <mergeCell ref="N24:P25"/>
    <mergeCell ref="M26:M27"/>
    <mergeCell ref="N26:P27"/>
    <mergeCell ref="E27:E28"/>
    <mergeCell ref="M28:M29"/>
    <mergeCell ref="N28:P29"/>
    <mergeCell ref="I24:K24"/>
    <mergeCell ref="I26:K26"/>
    <mergeCell ref="I25:K25"/>
    <mergeCell ref="M38:M39"/>
    <mergeCell ref="N38:P39"/>
    <mergeCell ref="M32:M33"/>
    <mergeCell ref="N32:P33"/>
    <mergeCell ref="M34:M35"/>
    <mergeCell ref="N34:P35"/>
    <mergeCell ref="M36:M37"/>
    <mergeCell ref="N36:P37"/>
    <mergeCell ref="I27:K27"/>
    <mergeCell ref="I28:K28"/>
    <mergeCell ref="I29:K29"/>
    <mergeCell ref="I30:K30"/>
    <mergeCell ref="I31:K31"/>
    <mergeCell ref="I37:K37"/>
    <mergeCell ref="I38:K38"/>
    <mergeCell ref="I39:K39"/>
    <mergeCell ref="I32:K32"/>
    <mergeCell ref="I33:K33"/>
    <mergeCell ref="I34:K34"/>
    <mergeCell ref="I35:K35"/>
    <mergeCell ref="I36:K36"/>
  </mergeCells>
  <phoneticPr fontId="10" type="noConversion"/>
  <dataValidations count="1">
    <dataValidation type="list" allowBlank="1" showInputMessage="1" showErrorMessage="1" sqref="D24:F25" xr:uid="{C9BD60D8-65BF-416B-B4F2-258735034495}">
      <formula1>$B$4:$R$4</formula1>
    </dataValidation>
  </dataValidations>
  <hyperlinks>
    <hyperlink ref="T5" r:id="rId1" xr:uid="{D37BFA64-A73C-4AA8-8B8B-A9DC4FF910C8}"/>
    <hyperlink ref="S5" r:id="rId2" xr:uid="{025E8306-2BB4-47A7-9370-BCC4A0234D85}"/>
    <hyperlink ref="S9" r:id="rId3" xr:uid="{518F2A7D-1DA8-44B4-BB7B-196D2B287698}"/>
    <hyperlink ref="U5" r:id="rId4" xr:uid="{54C402E9-5EBC-4AD0-9C70-8BD874645A1B}"/>
    <hyperlink ref="V5" r:id="rId5" xr:uid="{36EF2D6C-557C-4FA9-A3B4-6E5D61A87D16}"/>
    <hyperlink ref="S6" r:id="rId6" xr:uid="{29FB6F3F-5C88-49A7-A1EE-85140105FB01}"/>
    <hyperlink ref="V6" r:id="rId7" xr:uid="{885C90A1-6727-4FDD-9CCE-50F21149A708}"/>
    <hyperlink ref="U6" r:id="rId8" xr:uid="{CCE8EBF8-FB09-4979-9481-8536E90B27B2}"/>
    <hyperlink ref="C4" r:id="rId9" display="1 MO DETAILLE VIDEO\D\D3" xr:uid="{F22D7110-A0E2-499D-B1EE-D7CC0DB415E9}"/>
    <hyperlink ref="D4" r:id="rId10" display="1 MO DETAILLE VIDEO\D\D4" xr:uid="{1B6BBE26-5308-4C42-BD64-1D8972C6B41B}"/>
    <hyperlink ref="E4" r:id="rId11" display="1 MO DETAILLE VIDEO\D\D5" xr:uid="{0289530D-FF8F-429D-976A-07CD8CE45C23}"/>
    <hyperlink ref="F4" r:id="rId12" display="1 MO DETAILLE VIDEO\D\D6" xr:uid="{F6D8EB3E-BF85-4A4E-ACAF-BEDB9AF4E261}"/>
    <hyperlink ref="G4" r:id="rId13" display="1 MO DETAILLE VIDEO\D\D7" xr:uid="{178A0EC5-FE95-4A9B-B791-639797BD53D8}"/>
    <hyperlink ref="H4" r:id="rId14" display="1 MO DETAILLE VIDEO\D\D8" xr:uid="{16BD0DFB-AAC7-4453-8B7F-909B3C503A8B}"/>
    <hyperlink ref="I4" r:id="rId15" display="1 MO DETAILLE VIDEO\D\D9" xr:uid="{8A6E65C1-6517-4E66-AA72-3DAE0B4791F5}"/>
    <hyperlink ref="J4" r:id="rId16" display="1 MO DETAILLE VIDEO\D\D10" xr:uid="{3932F1AD-C299-4204-A771-E078920F3F75}"/>
    <hyperlink ref="K4" r:id="rId17" display="1 MO DETAILLE VIDEO\D\D11" xr:uid="{1E23B8BF-38FA-47D6-B673-C2023C5C54D9}"/>
    <hyperlink ref="L4" r:id="rId18" display="1 MO DETAILLE VIDEO\D\D12" xr:uid="{548CE12D-30D1-4355-BF5E-777FD8F34B51}"/>
    <hyperlink ref="M4" r:id="rId19" display="1 MO DETAILLE VIDEO\D\D13" xr:uid="{B021E240-FFB7-4A4D-B318-F58BC2F78551}"/>
    <hyperlink ref="N4" r:id="rId20" display="1 MO DETAILLE VIDEO\D\D14" xr:uid="{6756863C-9B57-4FEE-979B-FF1453F99562}"/>
    <hyperlink ref="N8" r:id="rId21" xr:uid="{678E453E-5B21-4E9B-A35A-E206079F08B4}"/>
    <hyperlink ref="O4" r:id="rId22" display="1 MO DETAILLE VIDEO\D\D15" xr:uid="{3323F8B5-FCF2-4417-A475-00D26CD16006}"/>
    <hyperlink ref="O8" r:id="rId23" xr:uid="{FA23A20E-A41F-4185-99A0-D19F1E515BF2}"/>
    <hyperlink ref="O9" r:id="rId24" xr:uid="{A87DFB80-2CA9-4EF4-9A23-E14DEB487BC7}"/>
    <hyperlink ref="O10" r:id="rId25" xr:uid="{272F651A-94B2-44B4-B277-FDCF296CCEAD}"/>
    <hyperlink ref="O11" r:id="rId26" xr:uid="{A0A2FA54-2839-4633-8C94-74546B68E94C}"/>
    <hyperlink ref="O12" r:id="rId27" xr:uid="{DB1C55C7-9A65-44E7-AD59-04F535EC471F}"/>
    <hyperlink ref="O13" r:id="rId28" xr:uid="{5FDDB2B9-56C8-489A-96A1-F6AA7DF9BA60}"/>
    <hyperlink ref="O14" r:id="rId29" xr:uid="{44642A23-AAFB-4A9D-BD3C-830B0AEF0F69}"/>
    <hyperlink ref="O15" r:id="rId30" xr:uid="{9031D538-2C60-44F4-96E6-8CCA968F0E8D}"/>
    <hyperlink ref="O16" r:id="rId31" xr:uid="{5991E2F2-A7E1-447E-9F21-5E47015CA1E4}"/>
    <hyperlink ref="O17" r:id="rId32" xr:uid="{4E29F992-A3EE-4FF0-8C7A-A763734ED22C}"/>
    <hyperlink ref="O18" r:id="rId33" xr:uid="{C75B10FF-CE1B-49FD-BD4D-F10520FDEC76}"/>
    <hyperlink ref="O19" r:id="rId34" xr:uid="{7F4C1BBE-5543-4C4E-A945-5C57B3D6F820}"/>
    <hyperlink ref="P4" r:id="rId35" display="1 MO DETAILLE VIDEO\D\D16" xr:uid="{98289CEC-4CC5-4A50-9330-2F8504355FDC}"/>
    <hyperlink ref="Q4" r:id="rId36" display="1 MO DETAILLE VIDEO\D\D17" xr:uid="{CCE91823-83E4-4044-AFD2-C20E2D789D73}"/>
    <hyperlink ref="Q8" r:id="rId37" xr:uid="{4D373C99-726C-490D-A724-46148B542C98}"/>
    <hyperlink ref="Q9" r:id="rId38" xr:uid="{07C85B5E-6D95-49AB-BD1E-EB27463DAAE2}"/>
    <hyperlink ref="Q10" r:id="rId39" xr:uid="{AB524F58-8834-4774-83A6-E12B089E39CB}"/>
    <hyperlink ref="Q11" r:id="rId40" xr:uid="{8AD022C2-FF47-4368-92B9-E1B6E089069E}"/>
    <hyperlink ref="Q12" r:id="rId41" xr:uid="{32092269-C08F-4354-9AB3-0F87BD4EF938}"/>
    <hyperlink ref="R4" r:id="rId42" display="1 MO DETAILLE VIDEO\D\D18\D18-1-FD-H-REINIT PORTE.MP4" xr:uid="{AAABF551-EA90-4C83-9A24-39084BB66570}"/>
    <hyperlink ref="R8" r:id="rId43" xr:uid="{225DAD14-4904-419C-8A75-9C66ABE5885B}"/>
    <hyperlink ref="F8" r:id="rId44" xr:uid="{F243A994-7F16-4CF2-9A46-B149B1CB1685}"/>
    <hyperlink ref="E8" r:id="rId45" xr:uid="{11FFE4CF-E827-44F6-95AC-F4EA0110E531}"/>
    <hyperlink ref="C8" r:id="rId46" xr:uid="{07FE7676-02F8-44C1-A372-CF92FDDB0A61}"/>
    <hyperlink ref="D8" r:id="rId47" xr:uid="{712D6898-C802-49D2-8523-CF886EE8DD30}"/>
    <hyperlink ref="D9" r:id="rId48" xr:uid="{9801E88E-031A-4808-B0B4-0480A9B6EADD}"/>
    <hyperlink ref="D10" r:id="rId49" xr:uid="{C45320E8-691A-4350-8521-515A5B07C726}"/>
    <hyperlink ref="G5" r:id="rId50" xr:uid="{61A47613-DBC6-4143-8091-DBF5EAF85D85}"/>
    <hyperlink ref="M5" r:id="rId51" xr:uid="{C43EA451-CA3B-4F4E-BB0C-662F7974D883}"/>
    <hyperlink ref="K8" r:id="rId52" display="D 11-1" xr:uid="{6E831334-B161-474D-8219-670CA93A4EB5}"/>
    <hyperlink ref="K9" r:id="rId53" display="D 11-2" xr:uid="{935B24D4-34A0-4409-8A64-2FC821F84432}"/>
    <hyperlink ref="K10" r:id="rId54" display="D 11-3" xr:uid="{9229319E-F662-423C-A3BD-F2B2189E2641}"/>
    <hyperlink ref="K11" r:id="rId55" display="D 11-4" xr:uid="{ABE051CC-AB87-49FA-8DEC-8740B13B5B21}"/>
    <hyperlink ref="K12" r:id="rId56" display="D 11-5" xr:uid="{7572C6A4-DDF8-492E-B7D2-F0F939E01D2A}"/>
    <hyperlink ref="M8" r:id="rId57" xr:uid="{37B35BB7-0234-4480-95E3-CDBF2E73942A}"/>
    <hyperlink ref="H8" r:id="rId58" xr:uid="{9BE60635-C3C1-4727-92F1-5FF7DF60D48D}"/>
    <hyperlink ref="I8" r:id="rId59" xr:uid="{AEA65298-3B34-4623-BF1E-42CD6017F10B}"/>
    <hyperlink ref="H5" r:id="rId60" xr:uid="{F0D9A519-1A6B-41F2-A70F-00090C584E3A}"/>
    <hyperlink ref="J5" r:id="rId61" xr:uid="{C7D686E3-03D8-46EE-A9D3-B7AB0B4AAB09}"/>
    <hyperlink ref="J6" r:id="rId62" xr:uid="{139A05EB-D6B2-4380-9CE6-863B987C66C6}"/>
    <hyperlink ref="L8" r:id="rId63" xr:uid="{D868CAB0-A538-4D76-B680-6C351B7291B1}"/>
    <hyperlink ref="P8" r:id="rId64" xr:uid="{1BEAE435-5B0D-46AA-9576-7A4C06A0E8D3}"/>
    <hyperlink ref="P9" r:id="rId65" xr:uid="{7848BB84-0CA6-4CF0-B651-8DA874F302BD}"/>
    <hyperlink ref="P10" r:id="rId66" display="D16-2" xr:uid="{B73A78C7-30C5-46DA-BF86-204E5ED9280D}"/>
    <hyperlink ref="P9:P10" r:id="rId67" display="D16-2" xr:uid="{90E98A43-2938-43EC-8609-0AD871C03AD1}"/>
    <hyperlink ref="P11" r:id="rId68" display="D16-2" xr:uid="{3D855375-D669-4543-9EAF-205D67BB1549}"/>
    <hyperlink ref="P10:P11" r:id="rId69" display="D16-3" xr:uid="{7B5B9F07-B6AA-4C58-BDD1-07E844F70E88}"/>
    <hyperlink ref="S4:AQ4" r:id="rId70" display="1 MO DETAILLE VIDEO\D\D18\D18-1-FD-H-REINIT PORTE.MP4" xr:uid="{EB8C0C30-8913-48DC-9BB8-C535D57CEE84}"/>
    <hyperlink ref="AP4" r:id="rId71" display="1 MO DETAILLE VIDEO\D\D19" xr:uid="{5D032B55-D22D-4BAB-8721-BA9C2485374B}"/>
    <hyperlink ref="S8:AQ8" r:id="rId72" display="D18-1" xr:uid="{8CE13D2F-27D9-4B41-A729-3E6A9984B2F8}"/>
    <hyperlink ref="AP8" r:id="rId73" xr:uid="{B3FE28A9-8128-4789-A218-3D163CDD26FF}"/>
    <hyperlink ref="AQ4" r:id="rId74" display="1 MO DETAILLE VIDEO\D\D20" xr:uid="{6B266B7B-ECCF-4ED5-A7BA-DEE5B092404F}"/>
    <hyperlink ref="AR4" r:id="rId75" display="1 MO DETAILLE VIDEO\D\D27" xr:uid="{A46D419B-B2D1-4AD1-BBB6-3B31BC5A8A69}"/>
    <hyperlink ref="AQ8" r:id="rId76" xr:uid="{156574EB-7FF7-4015-8330-F3F0FBCC2472}"/>
    <hyperlink ref="AR8" r:id="rId77" display="D19-1" xr:uid="{17AC39AA-2E5C-42EF-AA22-BFA5F9EA6CB3}"/>
    <hyperlink ref="F9" r:id="rId78" xr:uid="{17ED6841-7CA5-4F95-8D66-B683E1CD582C}"/>
    <hyperlink ref="P12" r:id="rId79" xr:uid="{26E54D17-F760-4754-957B-5DBF9236D0E6}"/>
  </hyperlinks>
  <pageMargins left="0.7" right="0.7" top="0.75" bottom="0.75" header="0.3" footer="0.3"/>
  <pageSetup paperSize="9" orientation="portrait" r:id="rId80"/>
  <drawing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PP VS PE</vt:lpstr>
      <vt:lpstr>CAPSULES VIDEO</vt:lpstr>
      <vt:lpstr>CYCLE</vt:lpstr>
      <vt:lpstr>CYCLE X</vt:lpstr>
      <vt:lpstr>DATA LIST</vt:lpstr>
      <vt:lpstr>ACC RH A </vt:lpstr>
      <vt:lpstr>ACC RH B</vt:lpstr>
      <vt:lpstr>ACC RH C</vt:lpstr>
      <vt:lpstr>ACC RH D</vt:lpstr>
      <vt:lpstr>ACC RH E</vt:lpstr>
      <vt:lpstr>ACC RH F</vt:lpstr>
      <vt:lpstr>ACC RH G</vt:lpstr>
      <vt:lpstr>ACC RH</vt:lpstr>
      <vt:lpstr>MENU</vt:lpstr>
      <vt:lpstr>CQP </vt:lpstr>
      <vt:lpstr>Prog formation CQP</vt:lpstr>
      <vt:lpstr>CMP</vt:lpstr>
      <vt:lpstr>YOUTUBE</vt:lpstr>
      <vt:lpstr>Feuil6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BRAIE</dc:creator>
  <cp:lastModifiedBy>Eric BRAIE</cp:lastModifiedBy>
  <dcterms:created xsi:type="dcterms:W3CDTF">2025-10-01T11:33:01Z</dcterms:created>
  <dcterms:modified xsi:type="dcterms:W3CDTF">2026-05-21T09:10:51Z</dcterms:modified>
</cp:coreProperties>
</file>